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090" windowHeight="454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</sheets>
  <definedNames/>
  <calcPr fullCalcOnLoad="1"/>
</workbook>
</file>

<file path=xl/sharedStrings.xml><?xml version="1.0" encoding="utf-8"?>
<sst xmlns="http://schemas.openxmlformats.org/spreadsheetml/2006/main" count="890" uniqueCount="164">
  <si>
    <t>Trends in Motor Vehicle Crashes</t>
  </si>
  <si>
    <t>.</t>
  </si>
  <si>
    <t>Table of Contents</t>
  </si>
  <si>
    <t>Table</t>
  </si>
  <si>
    <t>Table Title</t>
  </si>
  <si>
    <t>Page</t>
  </si>
  <si>
    <t>Table 1</t>
  </si>
  <si>
    <t>Large Truck  Fatal Crash Statistics</t>
  </si>
  <si>
    <t>Table 2</t>
  </si>
  <si>
    <t>Large Truck  Injury Crash Statistics</t>
  </si>
  <si>
    <t>Table 3</t>
  </si>
  <si>
    <t>Large Truck  Property-Damage-Only Crash Statistics</t>
  </si>
  <si>
    <t>Table 4</t>
  </si>
  <si>
    <t>Combination Truck  Fatal Crash Statistics</t>
  </si>
  <si>
    <t>Table 5</t>
  </si>
  <si>
    <t>Combination Truck  Injury Crash Statistics</t>
  </si>
  <si>
    <t>Table 6</t>
  </si>
  <si>
    <t>Combination Truck  Property-Damage-Only Crash Statistics</t>
  </si>
  <si>
    <t>Table 7</t>
  </si>
  <si>
    <t>Single-Unit Truck  Fatal Crash Statistics</t>
  </si>
  <si>
    <t>Table 8</t>
  </si>
  <si>
    <t>Single-Unit Truck  Injury Crash Statistics</t>
  </si>
  <si>
    <t>Table 9</t>
  </si>
  <si>
    <t>Single-Unit Truck  Property-Damage-Only Crash Statistics</t>
  </si>
  <si>
    <t>Table 10</t>
  </si>
  <si>
    <t>Medium Truck  Fatal Crash Statistics</t>
  </si>
  <si>
    <t>Table 11</t>
  </si>
  <si>
    <t>Heavy Truck  Fatal Crash Statistics</t>
  </si>
  <si>
    <t>Table 12</t>
  </si>
  <si>
    <t>Bus  Fatal Crash Statistics</t>
  </si>
  <si>
    <t>Table 13</t>
  </si>
  <si>
    <t>Bus  Injury Crash Statistics</t>
  </si>
  <si>
    <t>Table 14</t>
  </si>
  <si>
    <t>Bus  Property-Damage-Only Crash Statistics</t>
  </si>
  <si>
    <t>Table 15</t>
  </si>
  <si>
    <t>Passenger Vehicle  Fatal Crash Statistics</t>
  </si>
  <si>
    <t>Table 16</t>
  </si>
  <si>
    <t>Passenger Vehicle  Injury Crash Statistics</t>
  </si>
  <si>
    <t>Table 17</t>
  </si>
  <si>
    <t>Passenger Vehicle  Property-Damage-Only Crash Statistics</t>
  </si>
  <si>
    <t>Table 18</t>
  </si>
  <si>
    <t>Passenger Car  Fatal Crash Statistics</t>
  </si>
  <si>
    <t>Table 19</t>
  </si>
  <si>
    <t>Passenger Car  Injury Crash Statistics</t>
  </si>
  <si>
    <t>Table 20</t>
  </si>
  <si>
    <t>Passenger Car  Property-Damage-Only Crash Statistics</t>
  </si>
  <si>
    <t>Table 21</t>
  </si>
  <si>
    <t>Light Truck  Fatal Crash Statistics</t>
  </si>
  <si>
    <t>Table 22</t>
  </si>
  <si>
    <t>Light Truck  Injury Crash Statistics</t>
  </si>
  <si>
    <t>Table 23</t>
  </si>
  <si>
    <t>Light Truck  Property-Damage-Only Crash Statistics</t>
  </si>
  <si>
    <t>Table 24</t>
  </si>
  <si>
    <t>Fatal Crash Statistics (All Vehicles)</t>
  </si>
  <si>
    <t>Table 25</t>
  </si>
  <si>
    <t>Injury Crash Statistics (Includes All Vehicles)</t>
  </si>
  <si>
    <t>Table 26</t>
  </si>
  <si>
    <t>Property-Damage-Only Crash Statistics (All Vehicles)</t>
  </si>
  <si>
    <t>TABLE 1</t>
  </si>
  <si>
    <t>Large Truck¹  Fatal Crash Statistics</t>
  </si>
  <si>
    <t>VEHICLE</t>
  </si>
  <si>
    <t>FATAL</t>
  </si>
  <si>
    <t>TOTAL</t>
  </si>
  <si>
    <t>VEHICLES</t>
  </si>
  <si>
    <t xml:space="preserve">OCCUPANT </t>
  </si>
  <si>
    <t>MILES OF</t>
  </si>
  <si>
    <t>CRASH</t>
  </si>
  <si>
    <t>INVOLVEMENT</t>
  </si>
  <si>
    <t>FATALITY</t>
  </si>
  <si>
    <t>REGISTERED</t>
  </si>
  <si>
    <t>YEAR</t>
  </si>
  <si>
    <t xml:space="preserve">CRASHES </t>
  </si>
  <si>
    <t>INVOLVED</t>
  </si>
  <si>
    <t>FATALITIES</t>
  </si>
  <si>
    <t xml:space="preserve">FATALITIES </t>
  </si>
  <si>
    <t>TRAVEL **</t>
  </si>
  <si>
    <t>RATE *</t>
  </si>
  <si>
    <t>Note: Large Trucks are equivalent to Medium and Heavy Trucks</t>
  </si>
  <si>
    <t>¹  A large truck is a truck with a gross vehicle weight rating of 10,001 pounds or more.</t>
  </si>
  <si>
    <t>*  Per 100 Million Vehicle Miles Traveled</t>
  </si>
  <si>
    <t>** Millions</t>
  </si>
  <si>
    <t xml:space="preserve">Sources: </t>
  </si>
  <si>
    <t>Vehicle Miles of Travel and Registered Vehicles - Federal Highway Administration</t>
  </si>
  <si>
    <t>Created:</t>
  </si>
  <si>
    <t>Fatal Crashes, Vehicles Involved, Fatalities - Fatality Analysis Reporting System (FARS)</t>
  </si>
  <si>
    <t>Last modified:</t>
  </si>
  <si>
    <t>TABLE 2</t>
  </si>
  <si>
    <t>Large Truck¹  Injury Crash Statistics</t>
  </si>
  <si>
    <t>INJURY</t>
  </si>
  <si>
    <t>INJURED</t>
  </si>
  <si>
    <t>CRASHES</t>
  </si>
  <si>
    <t>INJURIES ***</t>
  </si>
  <si>
    <t>PERSONS***</t>
  </si>
  <si>
    <t>TABLE 3</t>
  </si>
  <si>
    <t>Large Truck¹  Property-Damage-Only Crash Statistics</t>
  </si>
  <si>
    <t>PDO</t>
  </si>
  <si>
    <t>* Per 100 Million Vehicle Miles Traveled</t>
  </si>
  <si>
    <t>*** "Injured Persons" counts all non-fatally injured persons in injury and fatal crashes.</t>
  </si>
  <si>
    <t>Injury and PDO Crashes, Vehicles Involved, Injuries - General Estimates System (GES)</t>
  </si>
  <si>
    <t>TABLE 4</t>
  </si>
  <si>
    <t>Combination Truck¹  Fatal Crash Statistics</t>
  </si>
  <si>
    <t>TABLE 5</t>
  </si>
  <si>
    <t>Combination Truck¹  Injury Crash Statistics</t>
  </si>
  <si>
    <t>TABLE 6</t>
  </si>
  <si>
    <t>Combination Truck¹  Property-Damage-Only Crash Statistics</t>
  </si>
  <si>
    <t>TABLE 7</t>
  </si>
  <si>
    <t>Single-Unit Truck¹  Fatal Crash Statistics</t>
  </si>
  <si>
    <t>¹ A single-unit truck is a medium or heavy truck in which the engine, cab, drive train and cargo area are all on one chassis.</t>
  </si>
  <si>
    <t>TABLE 8</t>
  </si>
  <si>
    <t>Single-Unit Truck¹  Injury Crash Statistics</t>
  </si>
  <si>
    <t>TABLE 9</t>
  </si>
  <si>
    <t>Single-Unit Truck¹  Property-Damage-Only Crash Statistics</t>
  </si>
  <si>
    <t>TABLE 10</t>
  </si>
  <si>
    <t>Medium Truck¹  Fatal Crash Statistics</t>
  </si>
  <si>
    <t>¹  A medium truck is a truck with a gross vehicle rating between 10,001 and 26,000 pounds.</t>
  </si>
  <si>
    <t>TABLE 11</t>
  </si>
  <si>
    <t>Heavy Truck¹  Fatal Crash Statistics</t>
  </si>
  <si>
    <t>¹  A heavy truck is a truck with a gross vehicle rating of 26,001 pounds or more.</t>
  </si>
  <si>
    <t>TABLE 12</t>
  </si>
  <si>
    <t>Bus¹  Fatal Crash Statistics</t>
  </si>
  <si>
    <t>¹ A bus is a motor vehicle that is used to carry more than ten passengers.</t>
  </si>
  <si>
    <t>TABLE 13</t>
  </si>
  <si>
    <t>Bus¹  Injury Crash Statistics</t>
  </si>
  <si>
    <t>TABLE 14</t>
  </si>
  <si>
    <t>TABLE 15</t>
  </si>
  <si>
    <t>Passenger Vehicle¹  Fatal Crash Statistics</t>
  </si>
  <si>
    <t>¹  A passenger vehicle is defined as being a passenger car or a light truck.</t>
  </si>
  <si>
    <t>Registered Vehicles - R.L. Polk</t>
  </si>
  <si>
    <t>TABLE 16</t>
  </si>
  <si>
    <t>Passenger Vehicle¹  Injury Crash Statistics</t>
  </si>
  <si>
    <t>TABLE 17</t>
  </si>
  <si>
    <t>Passenger Vehicle¹  Property-Damage-Only Crash Statistics</t>
  </si>
  <si>
    <t>TABLE 18</t>
  </si>
  <si>
    <t>Passenger Car¹  Fatal Crash Statistics</t>
  </si>
  <si>
    <t>TABLE 19</t>
  </si>
  <si>
    <t>Passenger Car¹  Injury Crash Statistics</t>
  </si>
  <si>
    <t>TABLE 20</t>
  </si>
  <si>
    <t>Passenger Car¹  Property-Damage-Only Crash Statistics</t>
  </si>
  <si>
    <t>TABLE 21</t>
  </si>
  <si>
    <t>Light Truck¹  Fatal Crash Statistics</t>
  </si>
  <si>
    <t>¹  A light truck is a pickup, sport utility vehicle or van under 10,001 pounds gross vehicle weight rating.</t>
  </si>
  <si>
    <t>TABLE 22</t>
  </si>
  <si>
    <t>Light Truck¹  Injury Crash Statistics</t>
  </si>
  <si>
    <t>TABLE 23</t>
  </si>
  <si>
    <t>Light Truck¹  Property-Damage-Only Crash Statistics</t>
  </si>
  <si>
    <t>TABLE 24</t>
  </si>
  <si>
    <t>TABLE 25</t>
  </si>
  <si>
    <t>Injury Crash Statistics (All Vehicles)</t>
  </si>
  <si>
    <t>TABLE 26</t>
  </si>
  <si>
    <t>Selected Property-Damage-Only Crash Statistics (All Vehicles)</t>
  </si>
  <si>
    <t>Nov. 2, 1999</t>
  </si>
  <si>
    <t>¹  A combination truck is a truck tractor pulling any number of trailers (including none) or a straight truck pulling at least one trailer.</t>
  </si>
  <si>
    <t>Bus¹  Property-Damage-Only Crash Statistics</t>
  </si>
  <si>
    <t>N/A - Not available</t>
  </si>
  <si>
    <t>N/A  Not Available</t>
  </si>
  <si>
    <t>Nov. 21, 2002</t>
  </si>
  <si>
    <t>1975 - 2002</t>
  </si>
  <si>
    <t>1988 - 2002</t>
  </si>
  <si>
    <t>Dec. 11, 2003</t>
  </si>
  <si>
    <t>December 11, 2003</t>
  </si>
  <si>
    <t>Fatal Crashes  1975-2002</t>
  </si>
  <si>
    <t>Injury and Property-Damage-Only Crashes 1988-2002</t>
  </si>
  <si>
    <t>Vehicles Miles of Travel - FHWA, revised by NHTSA</t>
  </si>
  <si>
    <t>Vehicle Miles of Travel and Registered Vehicle - FHWA, Registered Vehices revised by NHTSA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</si>
</sst>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d\,\ yyyy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3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" xfId="0" applyFill="1" applyBorder="1" applyAlignment="1">
      <alignment/>
    </xf>
    <xf numFmtId="0" fontId="0" fillId="0" borderId="2" xfId="0" applyFill="1" applyAlignment="1">
      <alignment/>
    </xf>
    <xf numFmtId="0" fontId="1" fillId="0" borderId="0" xfId="0" applyBorder="1" applyAlignment="1">
      <alignment/>
    </xf>
    <xf numFmtId="0" fontId="5" fillId="0" borderId="0" xfId="0" applyBorder="1" applyAlignment="1">
      <alignment/>
    </xf>
    <xf numFmtId="0" fontId="2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0" xfId="0" applyBorder="1" applyAlignment="1">
      <alignment/>
    </xf>
    <xf numFmtId="3" fontId="6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0" xfId="0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right"/>
    </xf>
    <xf numFmtId="0" fontId="6" fillId="0" borderId="0" xfId="0" applyNumberFormat="1" applyFont="1" applyBorder="1" applyAlignment="1" quotePrefix="1">
      <alignment horizontal="right"/>
    </xf>
    <xf numFmtId="166" fontId="4" fillId="0" borderId="0" xfId="0" applyNumberFormat="1" applyFont="1" applyBorder="1" applyAlignment="1" quotePrefix="1">
      <alignment horizontal="center"/>
    </xf>
    <xf numFmtId="3" fontId="0" fillId="0" borderId="0" xfId="0" applyNumberFormat="1" applyBorder="1" applyAlignment="1">
      <alignment horizontal="right" wrapText="1"/>
    </xf>
    <xf numFmtId="0" fontId="6" fillId="0" borderId="0" xfId="0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5:J4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7.7109375" style="0" customWidth="1"/>
    <col min="4" max="4" width="24.57421875" style="0" bestFit="1" customWidth="1"/>
  </cols>
  <sheetData>
    <row r="15" ht="23.25">
      <c r="D15" s="1" t="s">
        <v>0</v>
      </c>
    </row>
    <row r="18" ht="20.25">
      <c r="D18" s="2" t="s">
        <v>160</v>
      </c>
    </row>
    <row r="19" ht="20.25">
      <c r="D19" s="2"/>
    </row>
    <row r="20" ht="20.25">
      <c r="D20" s="2"/>
    </row>
    <row r="21" ht="20.25">
      <c r="D21" s="2" t="s">
        <v>161</v>
      </c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8">
      <c r="D26" s="40" t="s">
        <v>159</v>
      </c>
    </row>
    <row r="29" ht="12.75">
      <c r="D29" s="3"/>
    </row>
    <row r="35" ht="45">
      <c r="D35" s="31"/>
    </row>
    <row r="48" ht="12.75">
      <c r="J48" s="21" t="s">
        <v>1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140625" defaultRowHeight="12.75"/>
  <cols>
    <col min="3" max="3" width="5.7109375" style="0" customWidth="1"/>
    <col min="4" max="4" width="8.57421875" style="0" customWidth="1"/>
    <col min="5" max="5" width="10.140625" style="0" customWidth="1"/>
    <col min="6" max="7" width="9.7109375" style="0" customWidth="1"/>
    <col min="9" max="9" width="10.28125" style="0" customWidth="1"/>
    <col min="10" max="10" width="10.57421875" style="0" customWidth="1"/>
  </cols>
  <sheetData>
    <row r="1" spans="5:9" ht="15.75">
      <c r="E1" s="13" t="s">
        <v>115</v>
      </c>
      <c r="I1" s="15">
        <v>10</v>
      </c>
    </row>
    <row r="2" ht="15.75">
      <c r="E2" s="13" t="s">
        <v>116</v>
      </c>
    </row>
    <row r="3" ht="12.75">
      <c r="E3" s="23" t="str">
        <f>(C!E3)</f>
        <v>1975 - 2002</v>
      </c>
    </row>
    <row r="5" spans="3:7" ht="12.75">
      <c r="C5" s="10"/>
      <c r="D5" s="10"/>
      <c r="E5" s="10"/>
      <c r="F5" s="10"/>
      <c r="G5" s="10"/>
    </row>
    <row r="6" spans="3:7" ht="12.75">
      <c r="C6" s="10"/>
      <c r="D6" s="10" t="s">
        <v>61</v>
      </c>
      <c r="E6" s="10" t="s">
        <v>63</v>
      </c>
      <c r="F6" s="10" t="s">
        <v>64</v>
      </c>
      <c r="G6" s="10" t="s">
        <v>62</v>
      </c>
    </row>
    <row r="7" spans="3:7" ht="12.75">
      <c r="C7" s="11" t="s">
        <v>70</v>
      </c>
      <c r="D7" s="11" t="s">
        <v>90</v>
      </c>
      <c r="E7" s="11" t="s">
        <v>72</v>
      </c>
      <c r="F7" s="11" t="s">
        <v>73</v>
      </c>
      <c r="G7" s="11" t="s">
        <v>73</v>
      </c>
    </row>
    <row r="8" spans="3:7" ht="12.75">
      <c r="C8">
        <v>1975</v>
      </c>
      <c r="D8" s="12">
        <v>2948</v>
      </c>
      <c r="E8" s="12">
        <v>3139</v>
      </c>
      <c r="F8" s="12">
        <v>733</v>
      </c>
      <c r="G8" s="12">
        <v>3590</v>
      </c>
    </row>
    <row r="9" spans="3:7" ht="12.75">
      <c r="C9">
        <v>1976</v>
      </c>
      <c r="D9" s="12">
        <v>3787</v>
      </c>
      <c r="E9" s="12">
        <v>4011</v>
      </c>
      <c r="F9" s="12">
        <v>1003</v>
      </c>
      <c r="G9" s="12">
        <v>4554</v>
      </c>
    </row>
    <row r="10" spans="3:7" ht="12.75">
      <c r="C10">
        <v>1977</v>
      </c>
      <c r="D10" s="12">
        <v>3875</v>
      </c>
      <c r="E10" s="12">
        <v>4109</v>
      </c>
      <c r="F10" s="12">
        <v>990</v>
      </c>
      <c r="G10" s="12">
        <v>4615</v>
      </c>
    </row>
    <row r="11" spans="3:7" ht="12.75">
      <c r="C11">
        <v>1978</v>
      </c>
      <c r="D11" s="12">
        <v>4357</v>
      </c>
      <c r="E11" s="12">
        <v>4617</v>
      </c>
      <c r="F11" s="12">
        <v>1044</v>
      </c>
      <c r="G11" s="12">
        <v>5150</v>
      </c>
    </row>
    <row r="12" spans="3:7" ht="12.75">
      <c r="C12">
        <v>1979</v>
      </c>
      <c r="D12" s="12">
        <v>4601</v>
      </c>
      <c r="E12" s="12">
        <v>4881</v>
      </c>
      <c r="F12" s="12">
        <v>1088</v>
      </c>
      <c r="G12" s="12">
        <v>5484</v>
      </c>
    </row>
    <row r="13" spans="3:7" ht="12.75">
      <c r="C13">
        <v>1980</v>
      </c>
      <c r="D13" s="12">
        <v>4039</v>
      </c>
      <c r="E13" s="12">
        <v>4287</v>
      </c>
      <c r="F13" s="12">
        <v>977</v>
      </c>
      <c r="G13" s="12">
        <v>4825</v>
      </c>
    </row>
    <row r="14" spans="3:7" ht="12.75">
      <c r="C14">
        <v>1981</v>
      </c>
      <c r="D14" s="12">
        <v>4128</v>
      </c>
      <c r="E14" s="12">
        <v>4341</v>
      </c>
      <c r="F14" s="12">
        <v>898</v>
      </c>
      <c r="G14" s="12">
        <v>4891</v>
      </c>
    </row>
    <row r="15" spans="3:7" ht="12.75">
      <c r="C15">
        <v>1982</v>
      </c>
      <c r="D15" s="12">
        <v>3772</v>
      </c>
      <c r="E15" s="12">
        <v>3972</v>
      </c>
      <c r="F15" s="12">
        <v>790</v>
      </c>
      <c r="G15" s="12">
        <v>4517</v>
      </c>
    </row>
    <row r="16" spans="3:7" ht="12.75">
      <c r="C16">
        <v>1983</v>
      </c>
      <c r="D16" s="12">
        <v>3983</v>
      </c>
      <c r="E16" s="12">
        <v>4198</v>
      </c>
      <c r="F16" s="12">
        <v>810</v>
      </c>
      <c r="G16" s="12">
        <v>4751</v>
      </c>
    </row>
    <row r="17" spans="3:7" ht="12.75">
      <c r="C17">
        <v>1984</v>
      </c>
      <c r="D17" s="12">
        <v>4200</v>
      </c>
      <c r="E17" s="12">
        <v>4437</v>
      </c>
      <c r="F17" s="12">
        <v>921</v>
      </c>
      <c r="G17" s="12">
        <v>4930</v>
      </c>
    </row>
    <row r="18" spans="3:7" ht="12.75">
      <c r="C18">
        <v>1985</v>
      </c>
      <c r="D18" s="12">
        <v>4241</v>
      </c>
      <c r="E18" s="12">
        <v>4492</v>
      </c>
      <c r="F18" s="12">
        <v>820</v>
      </c>
      <c r="G18" s="12">
        <v>5044</v>
      </c>
    </row>
    <row r="19" spans="3:7" ht="12.75">
      <c r="C19">
        <v>1986</v>
      </c>
      <c r="D19" s="12">
        <v>4175</v>
      </c>
      <c r="E19" s="12">
        <v>4430</v>
      </c>
      <c r="F19" s="12">
        <v>781</v>
      </c>
      <c r="G19" s="12">
        <v>4888</v>
      </c>
    </row>
    <row r="20" spans="3:7" ht="12.75">
      <c r="C20">
        <v>1987</v>
      </c>
      <c r="D20" s="12">
        <v>4152</v>
      </c>
      <c r="E20" s="12">
        <v>4391</v>
      </c>
      <c r="F20" s="12">
        <v>727</v>
      </c>
      <c r="G20" s="12">
        <v>4840</v>
      </c>
    </row>
    <row r="21" spans="3:7" ht="12.75">
      <c r="C21">
        <v>1988</v>
      </c>
      <c r="D21" s="12">
        <v>4253</v>
      </c>
      <c r="E21" s="12">
        <v>4550</v>
      </c>
      <c r="F21" s="12">
        <v>786</v>
      </c>
      <c r="G21" s="12">
        <v>4957</v>
      </c>
    </row>
    <row r="22" spans="3:7" ht="12.75">
      <c r="C22">
        <v>1989</v>
      </c>
      <c r="D22" s="12">
        <v>4050</v>
      </c>
      <c r="E22" s="12">
        <v>4314</v>
      </c>
      <c r="F22" s="12">
        <v>730</v>
      </c>
      <c r="G22" s="12">
        <v>4791</v>
      </c>
    </row>
    <row r="23" spans="3:7" ht="12.75">
      <c r="C23">
        <v>1990</v>
      </c>
      <c r="D23" s="12">
        <v>3936</v>
      </c>
      <c r="E23" s="12">
        <v>4148</v>
      </c>
      <c r="F23" s="12">
        <v>571</v>
      </c>
      <c r="G23" s="12">
        <v>4614</v>
      </c>
    </row>
    <row r="24" spans="3:7" ht="12.75">
      <c r="C24">
        <v>1991</v>
      </c>
      <c r="D24" s="12">
        <v>3468</v>
      </c>
      <c r="E24" s="12">
        <v>3677</v>
      </c>
      <c r="F24" s="12">
        <v>546</v>
      </c>
      <c r="G24" s="12">
        <v>4100</v>
      </c>
    </row>
    <row r="25" spans="3:7" ht="12.75">
      <c r="C25">
        <v>1992</v>
      </c>
      <c r="D25" s="12">
        <v>3319</v>
      </c>
      <c r="E25" s="12">
        <v>3495</v>
      </c>
      <c r="F25" s="12">
        <v>486</v>
      </c>
      <c r="G25" s="12">
        <v>3884</v>
      </c>
    </row>
    <row r="26" spans="3:7" ht="12.75">
      <c r="C26">
        <v>1993</v>
      </c>
      <c r="D26" s="12">
        <v>3584</v>
      </c>
      <c r="E26" s="12">
        <v>3780</v>
      </c>
      <c r="F26" s="12">
        <v>515</v>
      </c>
      <c r="G26" s="12">
        <v>4264</v>
      </c>
    </row>
    <row r="27" spans="3:7" ht="12.75">
      <c r="C27">
        <v>1994</v>
      </c>
      <c r="D27" s="12">
        <v>3865</v>
      </c>
      <c r="E27" s="12">
        <v>4094</v>
      </c>
      <c r="F27" s="12">
        <v>561</v>
      </c>
      <c r="G27" s="12">
        <v>4573</v>
      </c>
    </row>
    <row r="28" spans="3:7" ht="12.75">
      <c r="C28">
        <v>1995</v>
      </c>
      <c r="D28" s="12">
        <v>3777</v>
      </c>
      <c r="E28" s="12">
        <v>4012</v>
      </c>
      <c r="F28" s="12">
        <v>552</v>
      </c>
      <c r="G28" s="12">
        <v>4450</v>
      </c>
    </row>
    <row r="29" spans="3:7" ht="12.75">
      <c r="C29">
        <v>1996</v>
      </c>
      <c r="D29" s="12">
        <v>3961</v>
      </c>
      <c r="E29" s="12">
        <v>4260</v>
      </c>
      <c r="F29" s="12">
        <v>534</v>
      </c>
      <c r="G29" s="12">
        <v>4634</v>
      </c>
    </row>
    <row r="30" spans="3:7" ht="12.75">
      <c r="C30">
        <v>1997</v>
      </c>
      <c r="D30" s="12">
        <v>4109</v>
      </c>
      <c r="E30" s="12">
        <v>4362</v>
      </c>
      <c r="F30" s="12">
        <v>601</v>
      </c>
      <c r="G30" s="12">
        <v>4817</v>
      </c>
    </row>
    <row r="31" spans="3:7" ht="12.75">
      <c r="C31">
        <v>1998</v>
      </c>
      <c r="D31" s="12">
        <v>4130</v>
      </c>
      <c r="E31" s="12">
        <v>4463</v>
      </c>
      <c r="F31" s="12">
        <v>643</v>
      </c>
      <c r="G31" s="12">
        <v>4894</v>
      </c>
    </row>
    <row r="32" spans="3:7" ht="12.75">
      <c r="C32">
        <v>1999</v>
      </c>
      <c r="D32" s="12">
        <v>4126</v>
      </c>
      <c r="E32" s="12">
        <v>4434</v>
      </c>
      <c r="F32" s="12">
        <v>669</v>
      </c>
      <c r="G32" s="12">
        <v>4886</v>
      </c>
    </row>
    <row r="33" spans="3:7" ht="12.75">
      <c r="C33">
        <v>2000</v>
      </c>
      <c r="D33" s="12">
        <v>4137</v>
      </c>
      <c r="E33" s="12">
        <v>4495</v>
      </c>
      <c r="F33" s="12">
        <v>648</v>
      </c>
      <c r="G33" s="12">
        <v>4785</v>
      </c>
    </row>
    <row r="34" spans="3:7" ht="12.75">
      <c r="C34">
        <v>2001</v>
      </c>
      <c r="D34" s="12">
        <v>3960</v>
      </c>
      <c r="E34" s="12">
        <v>4274</v>
      </c>
      <c r="F34" s="12">
        <v>620</v>
      </c>
      <c r="G34" s="12">
        <v>4570</v>
      </c>
    </row>
    <row r="35" spans="3:7" ht="12.75">
      <c r="C35">
        <v>2002</v>
      </c>
      <c r="D35" s="12">
        <v>3768</v>
      </c>
      <c r="E35" s="12">
        <v>4079</v>
      </c>
      <c r="F35" s="12">
        <v>597</v>
      </c>
      <c r="G35" s="12">
        <v>4444</v>
      </c>
    </row>
    <row r="36" spans="4:7" ht="12.75">
      <c r="D36" s="12"/>
      <c r="E36" s="12"/>
      <c r="F36" s="12"/>
      <c r="G36" s="12"/>
    </row>
    <row r="38" spans="1:2" ht="12.75">
      <c r="A38" s="15" t="s">
        <v>117</v>
      </c>
      <c r="B38" s="15"/>
    </row>
    <row r="39" spans="1:10" ht="12.75">
      <c r="A39" s="15"/>
      <c r="B39" s="15"/>
      <c r="I39" s="15" t="s">
        <v>83</v>
      </c>
      <c r="J39" s="22" t="s">
        <v>150</v>
      </c>
    </row>
    <row r="40" spans="1:10" ht="12.75">
      <c r="A40" s="15" t="s">
        <v>81</v>
      </c>
      <c r="B40" s="15" t="s">
        <v>84</v>
      </c>
      <c r="I40" s="15" t="s">
        <v>85</v>
      </c>
      <c r="J40" s="22" t="str">
        <f>(C!J46)</f>
        <v>Dec. 11, 2003</v>
      </c>
    </row>
    <row r="41" ht="12.75">
      <c r="A41" s="15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</cols>
  <sheetData>
    <row r="1" spans="5:10" ht="15.75">
      <c r="E1" s="13" t="s">
        <v>118</v>
      </c>
      <c r="J1" s="15">
        <v>11</v>
      </c>
    </row>
    <row r="2" spans="5:10" ht="15.75">
      <c r="E2" s="13" t="s">
        <v>119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323</v>
      </c>
      <c r="C8" s="12">
        <v>327</v>
      </c>
      <c r="D8" s="12">
        <v>53</v>
      </c>
      <c r="E8" s="12">
        <v>348</v>
      </c>
      <c r="F8" s="12">
        <v>6055</v>
      </c>
      <c r="G8" s="14">
        <f aca="true" t="shared" si="0" ref="G8:G31">(B8*100/F8)</f>
        <v>5.334434351775392</v>
      </c>
      <c r="H8" s="14">
        <f aca="true" t="shared" si="1" ref="H8:H31">(C8*100/F8)</f>
        <v>5.400495458298926</v>
      </c>
      <c r="I8" s="14">
        <f aca="true" t="shared" si="2" ref="I8:I31">(E8*100/F8)</f>
        <v>5.747316267547482</v>
      </c>
      <c r="J8" s="12">
        <v>462156</v>
      </c>
    </row>
    <row r="9" spans="1:10" ht="12.75">
      <c r="A9">
        <v>1976</v>
      </c>
      <c r="B9" s="12">
        <v>318</v>
      </c>
      <c r="C9" s="12">
        <v>319</v>
      </c>
      <c r="D9" s="12">
        <v>73</v>
      </c>
      <c r="E9" s="12">
        <v>390</v>
      </c>
      <c r="F9" s="12">
        <v>6258</v>
      </c>
      <c r="G9" s="14">
        <f t="shared" si="0"/>
        <v>5.0814956855225315</v>
      </c>
      <c r="H9" s="14">
        <f t="shared" si="1"/>
        <v>5.097475231703419</v>
      </c>
      <c r="I9" s="14">
        <f t="shared" si="2"/>
        <v>6.2320230105465</v>
      </c>
      <c r="J9" s="12">
        <v>478339</v>
      </c>
    </row>
    <row r="10" spans="1:10" ht="12.75">
      <c r="A10">
        <v>1977</v>
      </c>
      <c r="B10" s="12">
        <v>321</v>
      </c>
      <c r="C10" s="12">
        <v>321</v>
      </c>
      <c r="D10" s="12">
        <v>42</v>
      </c>
      <c r="E10" s="12">
        <v>354</v>
      </c>
      <c r="F10" s="12">
        <v>5823</v>
      </c>
      <c r="G10" s="14">
        <f t="shared" si="0"/>
        <v>5.512622359608449</v>
      </c>
      <c r="H10" s="14">
        <f t="shared" si="1"/>
        <v>5.512622359608449</v>
      </c>
      <c r="I10" s="14">
        <f t="shared" si="2"/>
        <v>6.079340546110252</v>
      </c>
      <c r="J10" s="12">
        <v>490761</v>
      </c>
    </row>
    <row r="11" spans="1:10" ht="12.75">
      <c r="A11">
        <v>1978</v>
      </c>
      <c r="B11" s="12">
        <v>370</v>
      </c>
      <c r="C11" s="12">
        <v>372</v>
      </c>
      <c r="D11" s="12">
        <v>41</v>
      </c>
      <c r="E11" s="12">
        <v>412</v>
      </c>
      <c r="F11" s="12">
        <v>5885</v>
      </c>
      <c r="G11" s="14">
        <f t="shared" si="0"/>
        <v>6.287170773152082</v>
      </c>
      <c r="H11" s="14">
        <f t="shared" si="1"/>
        <v>6.321155480033985</v>
      </c>
      <c r="I11" s="14">
        <f t="shared" si="2"/>
        <v>7.000849617672047</v>
      </c>
      <c r="J11" s="12">
        <v>505354</v>
      </c>
    </row>
    <row r="12" spans="1:10" ht="12.75">
      <c r="A12">
        <v>1979</v>
      </c>
      <c r="B12" s="12">
        <v>344</v>
      </c>
      <c r="C12" s="12">
        <v>347</v>
      </c>
      <c r="D12" s="12">
        <v>39</v>
      </c>
      <c r="E12" s="12">
        <v>376</v>
      </c>
      <c r="F12" s="12">
        <v>5947</v>
      </c>
      <c r="G12" s="14">
        <f t="shared" si="0"/>
        <v>5.784429123928031</v>
      </c>
      <c r="H12" s="14">
        <f t="shared" si="1"/>
        <v>5.834874726752985</v>
      </c>
      <c r="I12" s="14">
        <f t="shared" si="2"/>
        <v>6.322515554060871</v>
      </c>
      <c r="J12" s="12">
        <v>526765</v>
      </c>
    </row>
    <row r="13" spans="1:10" ht="12.75">
      <c r="A13">
        <v>1980</v>
      </c>
      <c r="B13" s="12">
        <v>329</v>
      </c>
      <c r="C13" s="12">
        <v>330</v>
      </c>
      <c r="D13" s="12">
        <v>46</v>
      </c>
      <c r="E13" s="12">
        <v>390</v>
      </c>
      <c r="F13" s="12">
        <v>6059</v>
      </c>
      <c r="G13" s="14">
        <f t="shared" si="0"/>
        <v>5.4299389338174615</v>
      </c>
      <c r="H13" s="14">
        <f t="shared" si="1"/>
        <v>5.446443307476481</v>
      </c>
      <c r="I13" s="14">
        <f t="shared" si="2"/>
        <v>6.436705727017659</v>
      </c>
      <c r="J13" s="12">
        <v>528789</v>
      </c>
    </row>
    <row r="14" spans="1:10" ht="12.75">
      <c r="A14">
        <v>1981</v>
      </c>
      <c r="B14" s="12">
        <v>340</v>
      </c>
      <c r="C14" s="12">
        <v>342</v>
      </c>
      <c r="D14" s="12">
        <v>56</v>
      </c>
      <c r="E14" s="12">
        <v>393</v>
      </c>
      <c r="F14" s="12">
        <v>6241</v>
      </c>
      <c r="G14" s="14">
        <f t="shared" si="0"/>
        <v>5.447844896651178</v>
      </c>
      <c r="H14" s="14">
        <f t="shared" si="1"/>
        <v>5.479891043102067</v>
      </c>
      <c r="I14" s="14">
        <f t="shared" si="2"/>
        <v>6.297067777599744</v>
      </c>
      <c r="J14" s="12">
        <v>543984</v>
      </c>
    </row>
    <row r="15" spans="1:10" ht="12.75">
      <c r="A15">
        <v>1982</v>
      </c>
      <c r="B15" s="12">
        <v>288</v>
      </c>
      <c r="C15" s="12">
        <v>289</v>
      </c>
      <c r="D15" s="12">
        <v>35</v>
      </c>
      <c r="E15" s="12">
        <v>323</v>
      </c>
      <c r="F15" s="12">
        <v>5823</v>
      </c>
      <c r="G15" s="14">
        <f t="shared" si="0"/>
        <v>4.945904173106646</v>
      </c>
      <c r="H15" s="14">
        <f t="shared" si="1"/>
        <v>4.963077451485488</v>
      </c>
      <c r="I15" s="14">
        <f t="shared" si="2"/>
        <v>5.546968916366135</v>
      </c>
      <c r="J15" s="12">
        <v>559200</v>
      </c>
    </row>
    <row r="16" spans="1:10" ht="12.75">
      <c r="A16">
        <v>1983</v>
      </c>
      <c r="B16" s="12">
        <v>305</v>
      </c>
      <c r="C16" s="12">
        <v>307</v>
      </c>
      <c r="D16" s="12">
        <v>53</v>
      </c>
      <c r="E16" s="12">
        <v>366</v>
      </c>
      <c r="F16" s="12">
        <v>5199</v>
      </c>
      <c r="G16" s="14">
        <f t="shared" si="0"/>
        <v>5.866512790921331</v>
      </c>
      <c r="H16" s="14">
        <f t="shared" si="1"/>
        <v>5.904981727255241</v>
      </c>
      <c r="I16" s="14">
        <f t="shared" si="2"/>
        <v>7.039815349105597</v>
      </c>
      <c r="J16" s="12">
        <v>582884</v>
      </c>
    </row>
    <row r="17" spans="1:10" ht="12.75">
      <c r="A17">
        <v>1984</v>
      </c>
      <c r="B17" s="12">
        <v>319</v>
      </c>
      <c r="C17" s="12">
        <v>320</v>
      </c>
      <c r="D17" s="12">
        <v>46</v>
      </c>
      <c r="E17" s="12">
        <v>374</v>
      </c>
      <c r="F17" s="12">
        <v>4640</v>
      </c>
      <c r="G17" s="14">
        <f t="shared" si="0"/>
        <v>6.875</v>
      </c>
      <c r="H17" s="14">
        <f t="shared" si="1"/>
        <v>6.896551724137931</v>
      </c>
      <c r="I17" s="14">
        <f t="shared" si="2"/>
        <v>8.060344827586206</v>
      </c>
      <c r="J17" s="12">
        <v>583671</v>
      </c>
    </row>
    <row r="18" spans="1:10" ht="12.75">
      <c r="A18">
        <v>1985</v>
      </c>
      <c r="B18" s="12">
        <v>337</v>
      </c>
      <c r="C18" s="12">
        <v>337</v>
      </c>
      <c r="D18" s="12">
        <v>57</v>
      </c>
      <c r="E18" s="12">
        <v>398</v>
      </c>
      <c r="F18" s="12">
        <v>4478</v>
      </c>
      <c r="G18" s="14">
        <f t="shared" si="0"/>
        <v>7.525681107637338</v>
      </c>
      <c r="H18" s="14">
        <f t="shared" si="1"/>
        <v>7.525681107637338</v>
      </c>
      <c r="I18" s="14">
        <f t="shared" si="2"/>
        <v>8.887896382313533</v>
      </c>
      <c r="J18" s="12">
        <v>593485</v>
      </c>
    </row>
    <row r="19" spans="1:10" ht="12.75">
      <c r="A19">
        <v>1986</v>
      </c>
      <c r="B19" s="12">
        <v>284</v>
      </c>
      <c r="C19" s="12">
        <v>286</v>
      </c>
      <c r="D19" s="12">
        <v>39</v>
      </c>
      <c r="E19" s="12">
        <v>337</v>
      </c>
      <c r="F19" s="12">
        <v>4717</v>
      </c>
      <c r="G19" s="14">
        <f t="shared" si="0"/>
        <v>6.020775916896333</v>
      </c>
      <c r="H19" s="14">
        <f t="shared" si="1"/>
        <v>6.063175747297011</v>
      </c>
      <c r="I19" s="14">
        <f t="shared" si="2"/>
        <v>7.14437142251431</v>
      </c>
      <c r="J19" s="12">
        <v>593853</v>
      </c>
    </row>
    <row r="20" spans="1:10" ht="12.75">
      <c r="A20">
        <v>1987</v>
      </c>
      <c r="B20" s="12">
        <v>353</v>
      </c>
      <c r="C20" s="12">
        <v>353</v>
      </c>
      <c r="D20" s="12">
        <v>51</v>
      </c>
      <c r="E20" s="12">
        <v>409</v>
      </c>
      <c r="F20" s="12">
        <v>5330</v>
      </c>
      <c r="G20" s="14">
        <f t="shared" si="0"/>
        <v>6.622889305816135</v>
      </c>
      <c r="H20" s="14">
        <f t="shared" si="1"/>
        <v>6.622889305816135</v>
      </c>
      <c r="I20" s="14">
        <f t="shared" si="2"/>
        <v>7.673545966228893</v>
      </c>
      <c r="J20" s="12">
        <v>602055</v>
      </c>
    </row>
    <row r="21" spans="1:10" ht="12.75">
      <c r="A21">
        <v>1988</v>
      </c>
      <c r="B21" s="12">
        <v>284</v>
      </c>
      <c r="C21" s="12">
        <v>287</v>
      </c>
      <c r="D21" s="12">
        <v>54</v>
      </c>
      <c r="E21" s="12">
        <v>341</v>
      </c>
      <c r="F21" s="12">
        <v>5475</v>
      </c>
      <c r="G21" s="14">
        <f t="shared" si="0"/>
        <v>5.187214611872146</v>
      </c>
      <c r="H21" s="14">
        <f t="shared" si="1"/>
        <v>5.242009132420091</v>
      </c>
      <c r="I21" s="14">
        <f t="shared" si="2"/>
        <v>6.228310502283105</v>
      </c>
      <c r="J21" s="12">
        <v>615669</v>
      </c>
    </row>
    <row r="22" spans="1:10" ht="12.75">
      <c r="A22">
        <v>1989</v>
      </c>
      <c r="B22" s="12">
        <v>309</v>
      </c>
      <c r="C22" s="12">
        <v>311</v>
      </c>
      <c r="D22" s="12">
        <v>50</v>
      </c>
      <c r="E22" s="12">
        <v>366</v>
      </c>
      <c r="F22" s="12">
        <v>5670</v>
      </c>
      <c r="G22" s="14">
        <f t="shared" si="0"/>
        <v>5.449735449735449</v>
      </c>
      <c r="H22" s="14">
        <f t="shared" si="1"/>
        <v>5.485008818342152</v>
      </c>
      <c r="I22" s="14">
        <f t="shared" si="2"/>
        <v>6.455026455026455</v>
      </c>
      <c r="J22" s="12">
        <v>625040</v>
      </c>
    </row>
    <row r="23" spans="1:10" ht="12.75">
      <c r="A23">
        <v>1990</v>
      </c>
      <c r="B23" s="12">
        <v>286</v>
      </c>
      <c r="C23" s="12">
        <v>289</v>
      </c>
      <c r="D23" s="12">
        <v>32</v>
      </c>
      <c r="E23" s="12">
        <v>340</v>
      </c>
      <c r="F23" s="12">
        <v>5726</v>
      </c>
      <c r="G23" s="14">
        <f t="shared" si="0"/>
        <v>4.994760740482012</v>
      </c>
      <c r="H23" s="14">
        <f t="shared" si="1"/>
        <v>5.047153335661893</v>
      </c>
      <c r="I23" s="14">
        <f t="shared" si="2"/>
        <v>5.9378274537198745</v>
      </c>
      <c r="J23" s="12">
        <v>626987</v>
      </c>
    </row>
    <row r="24" spans="1:10" ht="12.75">
      <c r="A24">
        <v>1991</v>
      </c>
      <c r="B24" s="12">
        <v>271</v>
      </c>
      <c r="C24" s="12">
        <v>274</v>
      </c>
      <c r="D24" s="12">
        <v>31</v>
      </c>
      <c r="E24" s="12">
        <v>304</v>
      </c>
      <c r="F24" s="12">
        <v>5750</v>
      </c>
      <c r="G24" s="14">
        <f t="shared" si="0"/>
        <v>4.71304347826087</v>
      </c>
      <c r="H24" s="14">
        <f t="shared" si="1"/>
        <v>4.765217391304348</v>
      </c>
      <c r="I24" s="14">
        <f t="shared" si="2"/>
        <v>5.28695652173913</v>
      </c>
      <c r="J24" s="12">
        <v>631279</v>
      </c>
    </row>
    <row r="25" spans="1:10" ht="12.75">
      <c r="A25">
        <v>1992</v>
      </c>
      <c r="B25" s="12">
        <v>283</v>
      </c>
      <c r="C25" s="12">
        <v>285</v>
      </c>
      <c r="D25" s="12">
        <v>28</v>
      </c>
      <c r="E25" s="12">
        <v>316</v>
      </c>
      <c r="F25" s="12">
        <v>5778</v>
      </c>
      <c r="G25" s="14">
        <f t="shared" si="0"/>
        <v>4.897888542748356</v>
      </c>
      <c r="H25" s="14">
        <f t="shared" si="1"/>
        <v>4.932502596053998</v>
      </c>
      <c r="I25" s="14">
        <f t="shared" si="2"/>
        <v>5.46902042229145</v>
      </c>
      <c r="J25" s="12">
        <v>644732</v>
      </c>
    </row>
    <row r="26" spans="1:10" ht="12.75">
      <c r="A26">
        <v>1993</v>
      </c>
      <c r="B26" s="12">
        <v>262</v>
      </c>
      <c r="C26" s="12">
        <v>263</v>
      </c>
      <c r="D26" s="12">
        <v>18</v>
      </c>
      <c r="E26" s="12">
        <v>286</v>
      </c>
      <c r="F26" s="12">
        <v>6125</v>
      </c>
      <c r="G26" s="14">
        <f t="shared" si="0"/>
        <v>4.277551020408163</v>
      </c>
      <c r="H26" s="14">
        <f t="shared" si="1"/>
        <v>4.293877551020408</v>
      </c>
      <c r="I26" s="14">
        <f t="shared" si="2"/>
        <v>4.669387755102041</v>
      </c>
      <c r="J26" s="12">
        <v>654432</v>
      </c>
    </row>
    <row r="27" spans="1:10" ht="12.75">
      <c r="A27">
        <v>1994</v>
      </c>
      <c r="B27" s="12">
        <v>256</v>
      </c>
      <c r="C27" s="12">
        <v>258</v>
      </c>
      <c r="D27" s="12">
        <v>18</v>
      </c>
      <c r="E27" s="12">
        <v>286</v>
      </c>
      <c r="F27" s="12">
        <v>6409</v>
      </c>
      <c r="G27" s="14">
        <f t="shared" si="0"/>
        <v>3.9943828990482135</v>
      </c>
      <c r="H27" s="14">
        <f t="shared" si="1"/>
        <v>4.025589015447028</v>
      </c>
      <c r="I27" s="14">
        <f t="shared" si="2"/>
        <v>4.462474645030426</v>
      </c>
      <c r="J27" s="12">
        <v>670423</v>
      </c>
    </row>
    <row r="28" spans="1:10" ht="12.75">
      <c r="A28">
        <v>1995</v>
      </c>
      <c r="B28" s="12">
        <v>271</v>
      </c>
      <c r="C28" s="12">
        <v>271</v>
      </c>
      <c r="D28" s="12">
        <v>33</v>
      </c>
      <c r="E28" s="12">
        <v>311</v>
      </c>
      <c r="F28" s="12">
        <v>6420</v>
      </c>
      <c r="G28" s="14">
        <f t="shared" si="0"/>
        <v>4.221183800623053</v>
      </c>
      <c r="H28" s="14">
        <f t="shared" si="1"/>
        <v>4.221183800623053</v>
      </c>
      <c r="I28" s="14">
        <f t="shared" si="2"/>
        <v>4.844236760124611</v>
      </c>
      <c r="J28" s="12">
        <v>685503</v>
      </c>
    </row>
    <row r="29" spans="1:10" ht="12.75">
      <c r="A29">
        <v>1996</v>
      </c>
      <c r="B29" s="12">
        <v>324</v>
      </c>
      <c r="C29" s="12">
        <v>326</v>
      </c>
      <c r="D29" s="12">
        <v>21</v>
      </c>
      <c r="E29" s="12">
        <v>367</v>
      </c>
      <c r="F29" s="12">
        <v>6563</v>
      </c>
      <c r="G29" s="14">
        <f t="shared" si="0"/>
        <v>4.936766722535426</v>
      </c>
      <c r="H29" s="14">
        <f t="shared" si="1"/>
        <v>4.967240591193052</v>
      </c>
      <c r="I29" s="14">
        <f t="shared" si="2"/>
        <v>5.591954898674387</v>
      </c>
      <c r="J29" s="12">
        <v>694781</v>
      </c>
    </row>
    <row r="30" spans="1:10" ht="12.75">
      <c r="A30">
        <v>1997</v>
      </c>
      <c r="B30" s="12">
        <v>295</v>
      </c>
      <c r="C30" s="12">
        <v>297</v>
      </c>
      <c r="D30" s="12">
        <v>18</v>
      </c>
      <c r="E30" s="12">
        <v>339</v>
      </c>
      <c r="F30" s="12">
        <v>6842</v>
      </c>
      <c r="G30" s="14">
        <f t="shared" si="0"/>
        <v>4.311604793919907</v>
      </c>
      <c r="H30" s="14">
        <f t="shared" si="1"/>
        <v>4.340836012861736</v>
      </c>
      <c r="I30" s="14">
        <f t="shared" si="2"/>
        <v>4.954691610640164</v>
      </c>
      <c r="J30" s="12">
        <v>697548</v>
      </c>
    </row>
    <row r="31" spans="1:10" ht="12.75">
      <c r="A31">
        <v>1998</v>
      </c>
      <c r="B31" s="12">
        <v>288</v>
      </c>
      <c r="C31" s="12">
        <v>289</v>
      </c>
      <c r="D31" s="12">
        <v>38</v>
      </c>
      <c r="E31" s="12">
        <v>329</v>
      </c>
      <c r="F31" s="12">
        <v>7007</v>
      </c>
      <c r="G31" s="14">
        <f t="shared" si="0"/>
        <v>4.110175538746967</v>
      </c>
      <c r="H31" s="14">
        <f t="shared" si="1"/>
        <v>4.124446981589839</v>
      </c>
      <c r="I31" s="14">
        <f t="shared" si="2"/>
        <v>4.695304695304696</v>
      </c>
      <c r="J31" s="12">
        <v>715540</v>
      </c>
    </row>
    <row r="32" spans="1:10" ht="12.75">
      <c r="A32">
        <v>1999</v>
      </c>
      <c r="B32" s="12">
        <v>313</v>
      </c>
      <c r="C32" s="12">
        <v>319</v>
      </c>
      <c r="D32" s="12">
        <v>59</v>
      </c>
      <c r="E32" s="12">
        <v>373</v>
      </c>
      <c r="F32" s="12">
        <v>7662</v>
      </c>
      <c r="G32" s="14">
        <f>(B32*100/F32)</f>
        <v>4.085095275385017</v>
      </c>
      <c r="H32" s="14">
        <f>(C32*100/F32)</f>
        <v>4.1634038110154</v>
      </c>
      <c r="I32" s="14">
        <f>(E32*100/F32)</f>
        <v>4.868180631688854</v>
      </c>
      <c r="J32" s="12">
        <v>728777</v>
      </c>
    </row>
    <row r="33" spans="1:10" ht="12.75">
      <c r="A33">
        <v>2000</v>
      </c>
      <c r="B33" s="12">
        <v>323</v>
      </c>
      <c r="C33" s="12">
        <v>325</v>
      </c>
      <c r="D33" s="12">
        <v>22</v>
      </c>
      <c r="E33" s="12">
        <v>357</v>
      </c>
      <c r="F33" s="35">
        <v>7590</v>
      </c>
      <c r="G33" s="14">
        <f>(B33*100/F33)</f>
        <v>4.255599472990777</v>
      </c>
      <c r="H33" s="14">
        <f>(C33*100/F33)</f>
        <v>4.281949934123847</v>
      </c>
      <c r="I33" s="14">
        <f>(E33*100/F33)</f>
        <v>4.703557312252965</v>
      </c>
      <c r="J33" s="35">
        <v>746125</v>
      </c>
    </row>
    <row r="34" spans="1:10" ht="12.75">
      <c r="A34">
        <v>2001</v>
      </c>
      <c r="B34" s="12">
        <v>289</v>
      </c>
      <c r="C34" s="12">
        <v>292</v>
      </c>
      <c r="D34" s="12">
        <v>34</v>
      </c>
      <c r="E34" s="12">
        <v>331</v>
      </c>
      <c r="F34" s="35">
        <v>7077</v>
      </c>
      <c r="G34" s="14">
        <f>(B34*100/F34)</f>
        <v>4.083651264660166</v>
      </c>
      <c r="H34" s="14">
        <f>(C34*100/F34)</f>
        <v>4.126042108237954</v>
      </c>
      <c r="I34" s="14">
        <f>(E34*100/F34)</f>
        <v>4.677123074749187</v>
      </c>
      <c r="J34" s="35">
        <v>749548</v>
      </c>
    </row>
    <row r="35" spans="1:10" ht="12.75">
      <c r="A35">
        <v>2002</v>
      </c>
      <c r="B35" s="12">
        <v>270</v>
      </c>
      <c r="C35" s="12">
        <v>270</v>
      </c>
      <c r="D35" s="12">
        <v>45</v>
      </c>
      <c r="E35" s="12">
        <v>327</v>
      </c>
      <c r="F35" s="35">
        <v>6849</v>
      </c>
      <c r="G35" s="14">
        <f>(B35*100/F35)</f>
        <v>3.942181340341656</v>
      </c>
      <c r="H35" s="14">
        <f>(C35*100/F35)</f>
        <v>3.942181340341656</v>
      </c>
      <c r="I35" s="14">
        <f>(E35*100/F35)</f>
        <v>4.774419623302672</v>
      </c>
      <c r="J35" s="35">
        <v>760717</v>
      </c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ht="12.75">
      <c r="A38" s="15" t="s">
        <v>120</v>
      </c>
      <c r="B38" s="15"/>
      <c r="J38" s="12"/>
    </row>
    <row r="39" spans="1:10" ht="12.75">
      <c r="A39" s="15" t="s">
        <v>96</v>
      </c>
      <c r="B39" s="15"/>
      <c r="J39" s="12"/>
    </row>
    <row r="40" spans="1:10" ht="12.75">
      <c r="A40" s="15" t="s">
        <v>80</v>
      </c>
      <c r="B40" s="15"/>
      <c r="J40" s="12"/>
    </row>
    <row r="41" spans="1:10" ht="12.75">
      <c r="A41" s="29" t="s">
        <v>154</v>
      </c>
      <c r="B41" s="15"/>
      <c r="J41" s="12"/>
    </row>
    <row r="42" spans="1:10" ht="12.75">
      <c r="A42" s="15"/>
      <c r="B42" s="15"/>
      <c r="J42" s="12"/>
    </row>
    <row r="43" spans="1:10" ht="12.75">
      <c r="A43" s="15" t="s">
        <v>81</v>
      </c>
      <c r="B43" s="15" t="s">
        <v>82</v>
      </c>
      <c r="I43" s="15" t="s">
        <v>83</v>
      </c>
      <c r="J43" s="22" t="s">
        <v>150</v>
      </c>
    </row>
    <row r="44" spans="1:10" ht="12.75">
      <c r="A44" s="15"/>
      <c r="B44" s="15" t="s">
        <v>84</v>
      </c>
      <c r="I44" s="15" t="s">
        <v>85</v>
      </c>
      <c r="J44" s="22" t="str">
        <f>(C!J46)</f>
        <v>Dec. 11, 2003</v>
      </c>
    </row>
    <row r="45" spans="1:10" ht="12.75">
      <c r="A45" s="15"/>
      <c r="B45" s="15"/>
      <c r="I45" s="15"/>
      <c r="J45" s="22"/>
    </row>
    <row r="46" spans="1:10" ht="12.75">
      <c r="A46" s="15"/>
      <c r="B46" s="15"/>
      <c r="I46" s="15"/>
      <c r="J46" s="22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121</v>
      </c>
      <c r="L1" s="15">
        <v>12</v>
      </c>
    </row>
    <row r="2" spans="8:11" ht="15.75">
      <c r="H2" s="13" t="s">
        <v>122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15043</v>
      </c>
      <c r="C8" s="12">
        <f aca="true" t="shared" si="0" ref="C8:C22">ROUND(B8,-3)</f>
        <v>15000</v>
      </c>
      <c r="D8" s="12">
        <v>15306</v>
      </c>
      <c r="E8" s="12">
        <f aca="true" t="shared" si="1" ref="E8:E21">ROUND(D8,-3)</f>
        <v>15000</v>
      </c>
      <c r="F8" s="12">
        <v>30441</v>
      </c>
      <c r="G8" s="12">
        <f aca="true" t="shared" si="2" ref="G8:G21">ROUND(F8,-3)</f>
        <v>30000</v>
      </c>
      <c r="H8" s="12">
        <v>5475</v>
      </c>
      <c r="I8" s="14">
        <f aca="true" t="shared" si="3" ref="I8:I18">(B8*100/H8)</f>
        <v>274.7579908675799</v>
      </c>
      <c r="J8" s="14">
        <f aca="true" t="shared" si="4" ref="J8:J18">(D8*100/H8)</f>
        <v>279.56164383561645</v>
      </c>
      <c r="K8" s="14">
        <f aca="true" t="shared" si="5" ref="K8:K18">(F8*100/H8)</f>
        <v>556</v>
      </c>
      <c r="L8" s="12">
        <v>615669</v>
      </c>
    </row>
    <row r="9" spans="1:12" ht="12.75">
      <c r="A9">
        <v>1989</v>
      </c>
      <c r="B9" s="12">
        <v>13679</v>
      </c>
      <c r="C9" s="12">
        <f t="shared" si="0"/>
        <v>14000</v>
      </c>
      <c r="D9" s="12">
        <v>14186</v>
      </c>
      <c r="E9" s="12">
        <f t="shared" si="1"/>
        <v>14000</v>
      </c>
      <c r="F9" s="12">
        <v>26401</v>
      </c>
      <c r="G9" s="12">
        <f t="shared" si="2"/>
        <v>26000</v>
      </c>
      <c r="H9" s="12">
        <v>5670</v>
      </c>
      <c r="I9" s="14">
        <f t="shared" si="3"/>
        <v>241.25220458553792</v>
      </c>
      <c r="J9" s="14">
        <f t="shared" si="4"/>
        <v>250.19400352733686</v>
      </c>
      <c r="K9" s="14">
        <f t="shared" si="5"/>
        <v>465.62610229276896</v>
      </c>
      <c r="L9" s="12">
        <v>625040</v>
      </c>
    </row>
    <row r="10" spans="1:12" ht="12.75">
      <c r="A10">
        <v>1990</v>
      </c>
      <c r="B10" s="12">
        <v>14139</v>
      </c>
      <c r="C10" s="12">
        <f t="shared" si="0"/>
        <v>14000</v>
      </c>
      <c r="D10" s="12">
        <v>14679</v>
      </c>
      <c r="E10" s="12">
        <f t="shared" si="1"/>
        <v>15000</v>
      </c>
      <c r="F10" s="12">
        <v>42829</v>
      </c>
      <c r="G10" s="12">
        <f t="shared" si="2"/>
        <v>43000</v>
      </c>
      <c r="H10" s="12">
        <v>5726</v>
      </c>
      <c r="I10" s="14">
        <f t="shared" si="3"/>
        <v>246.9263010827803</v>
      </c>
      <c r="J10" s="14">
        <f t="shared" si="4"/>
        <v>256.35696821515893</v>
      </c>
      <c r="K10" s="14">
        <f t="shared" si="5"/>
        <v>747.9741529863779</v>
      </c>
      <c r="L10" s="12">
        <v>626987</v>
      </c>
    </row>
    <row r="11" spans="1:12" ht="12.75">
      <c r="A11">
        <v>1991</v>
      </c>
      <c r="B11" s="12">
        <v>14750</v>
      </c>
      <c r="C11" s="12">
        <f t="shared" si="0"/>
        <v>15000</v>
      </c>
      <c r="D11" s="12">
        <v>15146</v>
      </c>
      <c r="E11" s="12">
        <f t="shared" si="1"/>
        <v>15000</v>
      </c>
      <c r="F11" s="12">
        <v>33537</v>
      </c>
      <c r="G11" s="12">
        <f t="shared" si="2"/>
        <v>34000</v>
      </c>
      <c r="H11" s="12">
        <v>5750</v>
      </c>
      <c r="I11" s="14">
        <f t="shared" si="3"/>
        <v>256.5217391304348</v>
      </c>
      <c r="J11" s="14">
        <f t="shared" si="4"/>
        <v>263.4086956521739</v>
      </c>
      <c r="K11" s="14">
        <f t="shared" si="5"/>
        <v>583.2521739130435</v>
      </c>
      <c r="L11" s="12">
        <v>631279</v>
      </c>
    </row>
    <row r="12" spans="1:12" ht="12.75">
      <c r="A12">
        <v>1992</v>
      </c>
      <c r="B12" s="12">
        <v>14285</v>
      </c>
      <c r="C12" s="12">
        <f t="shared" si="0"/>
        <v>14000</v>
      </c>
      <c r="D12" s="12">
        <v>14433</v>
      </c>
      <c r="E12" s="12">
        <f t="shared" si="1"/>
        <v>14000</v>
      </c>
      <c r="F12" s="12">
        <v>31974</v>
      </c>
      <c r="G12" s="12">
        <f t="shared" si="2"/>
        <v>32000</v>
      </c>
      <c r="H12" s="12">
        <v>5778</v>
      </c>
      <c r="I12" s="14">
        <f t="shared" si="3"/>
        <v>247.23087573554864</v>
      </c>
      <c r="J12" s="14">
        <f t="shared" si="4"/>
        <v>249.79231568016615</v>
      </c>
      <c r="K12" s="14">
        <f t="shared" si="5"/>
        <v>553.3748701973001</v>
      </c>
      <c r="L12" s="12">
        <v>644732</v>
      </c>
    </row>
    <row r="13" spans="1:12" ht="12.75">
      <c r="A13">
        <v>1993</v>
      </c>
      <c r="B13" s="12">
        <v>13938</v>
      </c>
      <c r="C13" s="12">
        <f t="shared" si="0"/>
        <v>14000</v>
      </c>
      <c r="D13" s="12">
        <v>14081</v>
      </c>
      <c r="E13" s="12">
        <f t="shared" si="1"/>
        <v>14000</v>
      </c>
      <c r="F13" s="12">
        <v>29369</v>
      </c>
      <c r="G13" s="12">
        <f t="shared" si="2"/>
        <v>29000</v>
      </c>
      <c r="H13" s="12">
        <v>6125</v>
      </c>
      <c r="I13" s="14">
        <f t="shared" si="3"/>
        <v>227.5591836734694</v>
      </c>
      <c r="J13" s="14">
        <f t="shared" si="4"/>
        <v>229.8938775510204</v>
      </c>
      <c r="K13" s="14">
        <f t="shared" si="5"/>
        <v>479.49387755102043</v>
      </c>
      <c r="L13" s="12">
        <v>654432</v>
      </c>
    </row>
    <row r="14" spans="1:12" ht="12.75">
      <c r="A14">
        <v>1994</v>
      </c>
      <c r="B14" s="12">
        <v>13822</v>
      </c>
      <c r="C14" s="12">
        <f t="shared" si="0"/>
        <v>14000</v>
      </c>
      <c r="D14" s="12">
        <v>13878</v>
      </c>
      <c r="E14" s="12">
        <f t="shared" si="1"/>
        <v>14000</v>
      </c>
      <c r="F14" s="12">
        <v>28809</v>
      </c>
      <c r="G14" s="12">
        <f t="shared" si="2"/>
        <v>29000</v>
      </c>
      <c r="H14" s="12">
        <v>6409</v>
      </c>
      <c r="I14" s="14">
        <f t="shared" si="3"/>
        <v>215.6654704322047</v>
      </c>
      <c r="J14" s="14">
        <f t="shared" si="4"/>
        <v>216.5392416913715</v>
      </c>
      <c r="K14" s="14">
        <f t="shared" si="5"/>
        <v>449.5085036667187</v>
      </c>
      <c r="L14" s="12">
        <v>670423</v>
      </c>
    </row>
    <row r="15" spans="1:12" ht="12.75">
      <c r="A15">
        <v>1995</v>
      </c>
      <c r="B15" s="12">
        <v>14420</v>
      </c>
      <c r="C15" s="12">
        <f t="shared" si="0"/>
        <v>14000</v>
      </c>
      <c r="D15" s="12">
        <v>14443</v>
      </c>
      <c r="E15" s="12">
        <f t="shared" si="1"/>
        <v>14000</v>
      </c>
      <c r="F15" s="12">
        <v>32451</v>
      </c>
      <c r="G15" s="12">
        <f t="shared" si="2"/>
        <v>32000</v>
      </c>
      <c r="H15" s="12">
        <v>6420</v>
      </c>
      <c r="I15" s="14">
        <f t="shared" si="3"/>
        <v>224.61059190031153</v>
      </c>
      <c r="J15" s="14">
        <f t="shared" si="4"/>
        <v>224.9688473520249</v>
      </c>
      <c r="K15" s="14">
        <f t="shared" si="5"/>
        <v>505.4672897196262</v>
      </c>
      <c r="L15" s="12">
        <v>685503</v>
      </c>
    </row>
    <row r="16" spans="1:12" ht="12.75">
      <c r="A16">
        <v>1996</v>
      </c>
      <c r="B16" s="12">
        <v>15219</v>
      </c>
      <c r="C16" s="12">
        <f t="shared" si="0"/>
        <v>15000</v>
      </c>
      <c r="D16" s="12">
        <v>15244</v>
      </c>
      <c r="E16" s="12">
        <f t="shared" si="1"/>
        <v>15000</v>
      </c>
      <c r="F16" s="12">
        <v>33426</v>
      </c>
      <c r="G16" s="12">
        <f t="shared" si="2"/>
        <v>33000</v>
      </c>
      <c r="H16" s="12">
        <v>6563</v>
      </c>
      <c r="I16" s="14">
        <f t="shared" si="3"/>
        <v>231.8909035502057</v>
      </c>
      <c r="J16" s="14">
        <f t="shared" si="4"/>
        <v>232.27182690842602</v>
      </c>
      <c r="K16" s="14">
        <f t="shared" si="5"/>
        <v>509.30976687490477</v>
      </c>
      <c r="L16" s="12">
        <v>694781</v>
      </c>
    </row>
    <row r="17" spans="1:12" ht="12.75">
      <c r="A17">
        <v>1997</v>
      </c>
      <c r="B17" s="12">
        <v>12439</v>
      </c>
      <c r="C17" s="12">
        <f t="shared" si="0"/>
        <v>12000</v>
      </c>
      <c r="D17" s="12">
        <v>12575</v>
      </c>
      <c r="E17" s="12">
        <f t="shared" si="1"/>
        <v>13000</v>
      </c>
      <c r="F17" s="12">
        <v>27304</v>
      </c>
      <c r="G17" s="12">
        <f t="shared" si="2"/>
        <v>27000</v>
      </c>
      <c r="H17" s="12">
        <v>6842</v>
      </c>
      <c r="I17" s="14">
        <f t="shared" si="3"/>
        <v>181.8035662087109</v>
      </c>
      <c r="J17" s="14">
        <f t="shared" si="4"/>
        <v>183.79128909675532</v>
      </c>
      <c r="K17" s="14">
        <f t="shared" si="5"/>
        <v>399.06460099386146</v>
      </c>
      <c r="L17" s="12">
        <v>697548</v>
      </c>
    </row>
    <row r="18" spans="1:12" ht="12.75">
      <c r="A18">
        <v>1998</v>
      </c>
      <c r="B18" s="12">
        <v>12694</v>
      </c>
      <c r="C18" s="12">
        <f t="shared" si="0"/>
        <v>13000</v>
      </c>
      <c r="D18" s="12">
        <v>12749</v>
      </c>
      <c r="E18" s="12">
        <f t="shared" si="1"/>
        <v>13000</v>
      </c>
      <c r="F18" s="12">
        <v>29886</v>
      </c>
      <c r="G18" s="12">
        <f t="shared" si="2"/>
        <v>30000</v>
      </c>
      <c r="H18" s="12">
        <v>7007</v>
      </c>
      <c r="I18" s="14">
        <f t="shared" si="3"/>
        <v>181.16169544740973</v>
      </c>
      <c r="J18" s="14">
        <f t="shared" si="4"/>
        <v>181.94662480376766</v>
      </c>
      <c r="K18" s="14">
        <f t="shared" si="5"/>
        <v>426.5163408020551</v>
      </c>
      <c r="L18" s="12">
        <v>715540</v>
      </c>
    </row>
    <row r="19" spans="1:12" ht="12.75">
      <c r="A19">
        <v>1999</v>
      </c>
      <c r="B19" s="12">
        <v>14346</v>
      </c>
      <c r="C19" s="12">
        <f t="shared" si="0"/>
        <v>14000</v>
      </c>
      <c r="D19" s="12">
        <v>14419</v>
      </c>
      <c r="E19" s="12">
        <f t="shared" si="1"/>
        <v>14000</v>
      </c>
      <c r="F19" s="12">
        <v>35600</v>
      </c>
      <c r="G19" s="12">
        <f t="shared" si="2"/>
        <v>36000</v>
      </c>
      <c r="H19" s="12">
        <v>7662</v>
      </c>
      <c r="I19" s="14">
        <f>(B19*100/H19)</f>
        <v>187.23570869224744</v>
      </c>
      <c r="J19" s="14">
        <f>(D19*100/H19)</f>
        <v>188.1884625424171</v>
      </c>
      <c r="K19" s="14">
        <f>(F19*100/H19)</f>
        <v>464.6306447402767</v>
      </c>
      <c r="L19" s="12">
        <v>728777</v>
      </c>
    </row>
    <row r="20" spans="1:12" ht="12.75">
      <c r="A20">
        <v>2000</v>
      </c>
      <c r="B20" s="12">
        <v>12882</v>
      </c>
      <c r="C20" s="12">
        <f t="shared" si="0"/>
        <v>13000</v>
      </c>
      <c r="D20" s="12">
        <v>13147</v>
      </c>
      <c r="E20" s="12">
        <f t="shared" si="1"/>
        <v>13000</v>
      </c>
      <c r="F20" s="12">
        <v>29448</v>
      </c>
      <c r="G20" s="12">
        <f t="shared" si="2"/>
        <v>29000</v>
      </c>
      <c r="H20" s="35">
        <v>7590</v>
      </c>
      <c r="I20" s="14">
        <f>(B20*100/H20)</f>
        <v>169.72332015810278</v>
      </c>
      <c r="J20" s="14">
        <f>(D20*100/H20)</f>
        <v>173.21475625823453</v>
      </c>
      <c r="K20" s="14">
        <f>(F20*100/H20)</f>
        <v>387.9841897233202</v>
      </c>
      <c r="L20" s="35">
        <v>746125</v>
      </c>
    </row>
    <row r="21" spans="1:12" ht="12.75">
      <c r="A21">
        <v>2001</v>
      </c>
      <c r="B21" s="12">
        <v>11499</v>
      </c>
      <c r="C21" s="12">
        <f t="shared" si="0"/>
        <v>11000</v>
      </c>
      <c r="D21" s="12">
        <v>11541</v>
      </c>
      <c r="E21" s="12">
        <f t="shared" si="1"/>
        <v>12000</v>
      </c>
      <c r="F21" s="12">
        <v>25464</v>
      </c>
      <c r="G21" s="12">
        <f t="shared" si="2"/>
        <v>25000</v>
      </c>
      <c r="H21" s="35">
        <v>7077</v>
      </c>
      <c r="I21" s="14">
        <f>(B21*100/H21)</f>
        <v>162.48410343365833</v>
      </c>
      <c r="J21" s="14">
        <f>(D21*100/H21)</f>
        <v>163.07757524374736</v>
      </c>
      <c r="K21" s="14">
        <f>(F21*100/H21)</f>
        <v>359.8134802882577</v>
      </c>
      <c r="L21" s="35">
        <v>749548</v>
      </c>
    </row>
    <row r="22" spans="1:12" ht="12.75">
      <c r="A22">
        <v>2002</v>
      </c>
      <c r="B22" s="12">
        <v>12612</v>
      </c>
      <c r="C22" s="12">
        <f t="shared" si="0"/>
        <v>13000</v>
      </c>
      <c r="D22" s="12">
        <v>12633</v>
      </c>
      <c r="E22" s="12">
        <f>ROUND(D22,-3)</f>
        <v>13000</v>
      </c>
      <c r="F22" s="12">
        <v>29717</v>
      </c>
      <c r="G22" s="12">
        <f>ROUND(F22,-3)</f>
        <v>30000</v>
      </c>
      <c r="H22" s="35">
        <v>6849</v>
      </c>
      <c r="I22" s="14">
        <f>(B22*100/H22)</f>
        <v>184.143670608848</v>
      </c>
      <c r="J22" s="14">
        <f>(D22*100/H22)</f>
        <v>184.4502847130968</v>
      </c>
      <c r="K22" s="14">
        <f>(F22*100/H22)</f>
        <v>433.8881588553073</v>
      </c>
      <c r="L22" s="35">
        <v>760717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2:12" ht="12.75">
      <c r="B24" s="12"/>
      <c r="C24" s="12"/>
      <c r="D24" s="12"/>
      <c r="E24" s="12"/>
      <c r="F24" s="12"/>
      <c r="G24" s="12"/>
      <c r="H24" s="12"/>
      <c r="I24" s="14"/>
      <c r="J24" s="14"/>
      <c r="K24" s="14"/>
      <c r="L24" s="12"/>
    </row>
    <row r="25" spans="5:11" ht="15.75">
      <c r="E25" s="12"/>
      <c r="H25" s="24" t="s">
        <v>123</v>
      </c>
      <c r="I25" s="14"/>
      <c r="J25" s="14"/>
      <c r="K25" s="14"/>
    </row>
    <row r="26" spans="8:11" ht="15.75">
      <c r="H26" s="13" t="s">
        <v>152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8:11" ht="12.75">
      <c r="H28" s="3"/>
      <c r="I28" s="14"/>
      <c r="J28" s="14"/>
      <c r="K28" s="14"/>
    </row>
    <row r="29" spans="8:11" ht="12.75">
      <c r="H29" t="s">
        <v>60</v>
      </c>
      <c r="I29" s="14" t="s">
        <v>95</v>
      </c>
      <c r="J29" s="14" t="s">
        <v>60</v>
      </c>
      <c r="K29" s="14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0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11" t="s">
        <v>63</v>
      </c>
    </row>
    <row r="32" spans="1:12" ht="12.75">
      <c r="A32">
        <v>1988</v>
      </c>
      <c r="B32" s="12">
        <v>50363</v>
      </c>
      <c r="C32" s="12">
        <f aca="true" t="shared" si="6" ref="C32:C46">ROUND(B32,-3)</f>
        <v>50000</v>
      </c>
      <c r="D32" s="12">
        <v>50695</v>
      </c>
      <c r="E32" s="12">
        <f aca="true" t="shared" si="7" ref="E32:E46">ROUND(D32,-3)</f>
        <v>51000</v>
      </c>
      <c r="F32" s="12"/>
      <c r="G32" s="12"/>
      <c r="H32" s="12">
        <v>5475</v>
      </c>
      <c r="I32" s="14">
        <f aca="true" t="shared" si="8" ref="I32:I42">(B32*100/H32)</f>
        <v>919.8721461187215</v>
      </c>
      <c r="J32" s="14">
        <f aca="true" t="shared" si="9" ref="J32:J42">(D32*100/H32)</f>
        <v>925.9360730593608</v>
      </c>
      <c r="K32" s="14"/>
      <c r="L32" s="12">
        <v>615669</v>
      </c>
    </row>
    <row r="33" spans="1:12" ht="12.75">
      <c r="A33">
        <v>1989</v>
      </c>
      <c r="B33" s="12">
        <v>48060</v>
      </c>
      <c r="C33" s="12">
        <f t="shared" si="6"/>
        <v>48000</v>
      </c>
      <c r="D33" s="12">
        <v>48157</v>
      </c>
      <c r="E33" s="12">
        <f t="shared" si="7"/>
        <v>48000</v>
      </c>
      <c r="F33" s="12"/>
      <c r="G33" s="12"/>
      <c r="H33" s="12">
        <v>5670</v>
      </c>
      <c r="I33" s="14">
        <f t="shared" si="8"/>
        <v>847.6190476190476</v>
      </c>
      <c r="J33" s="14">
        <f t="shared" si="9"/>
        <v>849.3298059964727</v>
      </c>
      <c r="K33" s="14"/>
      <c r="L33" s="12">
        <v>625040</v>
      </c>
    </row>
    <row r="34" spans="1:12" ht="12.75">
      <c r="A34">
        <v>1990</v>
      </c>
      <c r="B34" s="12">
        <v>45987</v>
      </c>
      <c r="C34" s="12">
        <f t="shared" si="6"/>
        <v>46000</v>
      </c>
      <c r="D34" s="12">
        <v>46275</v>
      </c>
      <c r="E34" s="12">
        <f t="shared" si="7"/>
        <v>46000</v>
      </c>
      <c r="F34" s="12"/>
      <c r="G34" s="12"/>
      <c r="H34" s="12">
        <v>5726</v>
      </c>
      <c r="I34" s="14">
        <f t="shared" si="8"/>
        <v>803.1260915123996</v>
      </c>
      <c r="J34" s="14">
        <f t="shared" si="9"/>
        <v>808.1557806496681</v>
      </c>
      <c r="K34" s="14"/>
      <c r="L34" s="12">
        <v>626987</v>
      </c>
    </row>
    <row r="35" spans="1:12" ht="12.75">
      <c r="A35">
        <v>1991</v>
      </c>
      <c r="B35" s="12">
        <v>41264</v>
      </c>
      <c r="C35" s="12">
        <f t="shared" si="6"/>
        <v>41000</v>
      </c>
      <c r="D35" s="12">
        <v>41269</v>
      </c>
      <c r="E35" s="12">
        <f t="shared" si="7"/>
        <v>41000</v>
      </c>
      <c r="F35" s="12"/>
      <c r="G35" s="12"/>
      <c r="H35" s="12">
        <v>5750</v>
      </c>
      <c r="I35" s="14">
        <f t="shared" si="8"/>
        <v>717.6347826086957</v>
      </c>
      <c r="J35" s="14">
        <f t="shared" si="9"/>
        <v>717.7217391304348</v>
      </c>
      <c r="K35" s="14"/>
      <c r="L35" s="12">
        <v>631279</v>
      </c>
    </row>
    <row r="36" spans="1:12" ht="12.75">
      <c r="A36">
        <v>1992</v>
      </c>
      <c r="B36" s="12">
        <v>35138</v>
      </c>
      <c r="C36" s="12">
        <f t="shared" si="6"/>
        <v>35000</v>
      </c>
      <c r="D36" s="12">
        <v>35138</v>
      </c>
      <c r="E36" s="12">
        <f t="shared" si="7"/>
        <v>35000</v>
      </c>
      <c r="F36" s="12"/>
      <c r="G36" s="12"/>
      <c r="H36" s="12">
        <v>5778</v>
      </c>
      <c r="I36" s="14">
        <f t="shared" si="8"/>
        <v>608.1343025268259</v>
      </c>
      <c r="J36" s="14">
        <f t="shared" si="9"/>
        <v>608.1343025268259</v>
      </c>
      <c r="K36" s="14"/>
      <c r="L36" s="12">
        <v>644732</v>
      </c>
    </row>
    <row r="37" spans="1:12" ht="12.75">
      <c r="A37">
        <v>1993</v>
      </c>
      <c r="B37" s="12">
        <v>37152</v>
      </c>
      <c r="C37" s="12">
        <f t="shared" si="6"/>
        <v>37000</v>
      </c>
      <c r="D37" s="12">
        <v>37550</v>
      </c>
      <c r="E37" s="12">
        <f t="shared" si="7"/>
        <v>38000</v>
      </c>
      <c r="F37" s="12"/>
      <c r="G37" s="12"/>
      <c r="H37" s="12">
        <v>6125</v>
      </c>
      <c r="I37" s="14">
        <f t="shared" si="8"/>
        <v>606.5632653061225</v>
      </c>
      <c r="J37" s="14">
        <f t="shared" si="9"/>
        <v>613.0612244897959</v>
      </c>
      <c r="K37" s="14"/>
      <c r="L37" s="12">
        <v>654432</v>
      </c>
    </row>
    <row r="38" spans="1:12" ht="12.75">
      <c r="A38">
        <v>1994</v>
      </c>
      <c r="B38" s="12">
        <v>41739</v>
      </c>
      <c r="C38" s="12">
        <f t="shared" si="6"/>
        <v>42000</v>
      </c>
      <c r="D38" s="12">
        <v>42124</v>
      </c>
      <c r="E38" s="12">
        <f t="shared" si="7"/>
        <v>42000</v>
      </c>
      <c r="F38" s="12"/>
      <c r="G38" s="12"/>
      <c r="H38" s="12">
        <v>6409</v>
      </c>
      <c r="I38" s="14">
        <f t="shared" si="8"/>
        <v>651.2560461850522</v>
      </c>
      <c r="J38" s="14">
        <f t="shared" si="9"/>
        <v>657.263223591824</v>
      </c>
      <c r="K38" s="14"/>
      <c r="L38" s="12">
        <v>670423</v>
      </c>
    </row>
    <row r="39" spans="1:12" ht="12.75">
      <c r="A39">
        <v>1995</v>
      </c>
      <c r="B39" s="12">
        <v>44155</v>
      </c>
      <c r="C39" s="12">
        <f t="shared" si="6"/>
        <v>44000</v>
      </c>
      <c r="D39" s="12">
        <v>44421</v>
      </c>
      <c r="E39" s="12">
        <f t="shared" si="7"/>
        <v>44000</v>
      </c>
      <c r="F39" s="12"/>
      <c r="G39" s="12"/>
      <c r="H39" s="12">
        <v>6420</v>
      </c>
      <c r="I39" s="14">
        <f t="shared" si="8"/>
        <v>687.772585669782</v>
      </c>
      <c r="J39" s="14">
        <f t="shared" si="9"/>
        <v>691.9158878504672</v>
      </c>
      <c r="K39" s="14"/>
      <c r="L39" s="12">
        <v>685503</v>
      </c>
    </row>
    <row r="40" spans="1:12" ht="12.75">
      <c r="A40">
        <v>1996</v>
      </c>
      <c r="B40" s="12">
        <v>41642</v>
      </c>
      <c r="C40" s="12">
        <f t="shared" si="6"/>
        <v>42000</v>
      </c>
      <c r="D40" s="12">
        <v>42193</v>
      </c>
      <c r="E40" s="12">
        <f t="shared" si="7"/>
        <v>42000</v>
      </c>
      <c r="F40" s="12"/>
      <c r="G40" s="12"/>
      <c r="H40" s="12">
        <v>6563</v>
      </c>
      <c r="I40" s="14">
        <f t="shared" si="8"/>
        <v>634.4964193204328</v>
      </c>
      <c r="J40" s="14">
        <f t="shared" si="9"/>
        <v>642.8919701356087</v>
      </c>
      <c r="K40" s="14"/>
      <c r="L40" s="12">
        <v>694781</v>
      </c>
    </row>
    <row r="41" spans="1:12" ht="12.75">
      <c r="A41">
        <v>1997</v>
      </c>
      <c r="B41" s="12">
        <v>40642</v>
      </c>
      <c r="C41" s="12">
        <f t="shared" si="6"/>
        <v>41000</v>
      </c>
      <c r="D41" s="12">
        <v>40642</v>
      </c>
      <c r="E41" s="12">
        <f t="shared" si="7"/>
        <v>41000</v>
      </c>
      <c r="F41" s="12"/>
      <c r="G41" s="12"/>
      <c r="H41" s="12">
        <v>6842</v>
      </c>
      <c r="I41" s="14">
        <f t="shared" si="8"/>
        <v>594.0076001169249</v>
      </c>
      <c r="J41" s="14">
        <f t="shared" si="9"/>
        <v>594.0076001169249</v>
      </c>
      <c r="K41" s="14"/>
      <c r="L41" s="12">
        <v>697548</v>
      </c>
    </row>
    <row r="42" spans="1:12" ht="12.75">
      <c r="A42">
        <v>1998</v>
      </c>
      <c r="B42" s="12">
        <v>40403</v>
      </c>
      <c r="C42" s="12">
        <f t="shared" si="6"/>
        <v>40000</v>
      </c>
      <c r="D42" s="12">
        <v>40455</v>
      </c>
      <c r="E42" s="12">
        <f t="shared" si="7"/>
        <v>40000</v>
      </c>
      <c r="F42" s="12"/>
      <c r="G42" s="12"/>
      <c r="H42" s="12">
        <v>7007</v>
      </c>
      <c r="I42" s="14">
        <f t="shared" si="8"/>
        <v>576.6091051805338</v>
      </c>
      <c r="J42" s="14">
        <f t="shared" si="9"/>
        <v>577.3512202083631</v>
      </c>
      <c r="K42" s="14"/>
      <c r="L42" s="12">
        <v>715540</v>
      </c>
    </row>
    <row r="43" spans="1:12" ht="12.75">
      <c r="A43">
        <v>1999</v>
      </c>
      <c r="B43" s="12">
        <v>47931</v>
      </c>
      <c r="C43" s="12">
        <f t="shared" si="6"/>
        <v>48000</v>
      </c>
      <c r="D43" s="12">
        <v>48269</v>
      </c>
      <c r="E43" s="12">
        <f t="shared" si="7"/>
        <v>48000</v>
      </c>
      <c r="F43" s="12"/>
      <c r="G43" s="12"/>
      <c r="H43" s="12">
        <v>7662</v>
      </c>
      <c r="I43" s="14">
        <f>(B43*100/H43)</f>
        <v>625.5677368833203</v>
      </c>
      <c r="J43" s="14">
        <f>(D43*100/H43)</f>
        <v>629.9791177238319</v>
      </c>
      <c r="K43" s="14"/>
      <c r="L43" s="12">
        <v>728777</v>
      </c>
    </row>
    <row r="44" spans="1:12" ht="12.75">
      <c r="A44">
        <v>2000</v>
      </c>
      <c r="B44" s="12">
        <v>42390</v>
      </c>
      <c r="C44" s="12">
        <f t="shared" si="6"/>
        <v>42000</v>
      </c>
      <c r="D44" s="12">
        <v>42655</v>
      </c>
      <c r="E44" s="12">
        <f t="shared" si="7"/>
        <v>43000</v>
      </c>
      <c r="F44" s="12"/>
      <c r="G44" s="12"/>
      <c r="H44" s="35">
        <v>7590</v>
      </c>
      <c r="I44" s="14">
        <f>(B44*100/H44)</f>
        <v>558.498023715415</v>
      </c>
      <c r="J44" s="14">
        <f>(D44*100/H44)</f>
        <v>561.9894598155468</v>
      </c>
      <c r="K44" s="35"/>
      <c r="L44" s="35">
        <v>746125</v>
      </c>
    </row>
    <row r="45" spans="1:12" ht="12.75">
      <c r="A45">
        <v>2001</v>
      </c>
      <c r="B45" s="12">
        <v>42477</v>
      </c>
      <c r="C45" s="12">
        <f t="shared" si="6"/>
        <v>42000</v>
      </c>
      <c r="D45" s="12">
        <v>42477</v>
      </c>
      <c r="E45" s="12">
        <f t="shared" si="7"/>
        <v>42000</v>
      </c>
      <c r="F45" s="12"/>
      <c r="G45" s="12"/>
      <c r="H45" s="35">
        <v>7077</v>
      </c>
      <c r="I45" s="14">
        <f>(B45*100/H45)</f>
        <v>600.2119542178889</v>
      </c>
      <c r="J45" s="14">
        <f>(D45*100/H45)</f>
        <v>600.2119542178889</v>
      </c>
      <c r="K45" s="35"/>
      <c r="L45" s="35">
        <v>749548</v>
      </c>
    </row>
    <row r="46" spans="1:12" ht="12.75">
      <c r="A46">
        <v>2002</v>
      </c>
      <c r="B46" s="12">
        <v>45072</v>
      </c>
      <c r="C46" s="12">
        <f t="shared" si="6"/>
        <v>45000</v>
      </c>
      <c r="D46" s="12">
        <v>45072</v>
      </c>
      <c r="E46" s="12">
        <f t="shared" si="7"/>
        <v>45000</v>
      </c>
      <c r="F46" s="12"/>
      <c r="G46" s="12"/>
      <c r="H46" s="35">
        <v>6849</v>
      </c>
      <c r="I46" s="14">
        <f>(B46*100/H46)</f>
        <v>658.0814717477004</v>
      </c>
      <c r="J46" s="14">
        <f>(D46*100/H46)</f>
        <v>658.0814717477004</v>
      </c>
      <c r="K46" s="35"/>
      <c r="L46" s="35">
        <v>760717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1:12" ht="12.75">
      <c r="A48" s="26" t="s">
        <v>120</v>
      </c>
      <c r="B48" s="27"/>
      <c r="C48" s="27"/>
      <c r="D48" s="27"/>
      <c r="E48" s="27"/>
      <c r="F48" s="27"/>
      <c r="G48" s="27"/>
      <c r="H48" s="27"/>
      <c r="I48" s="25"/>
      <c r="J48" s="25"/>
      <c r="K48" s="25"/>
      <c r="L48" s="26"/>
    </row>
    <row r="49" spans="1:12" ht="12.75">
      <c r="A49" s="28" t="s">
        <v>96</v>
      </c>
      <c r="B49" s="28"/>
      <c r="C49" s="26"/>
      <c r="D49" s="26"/>
      <c r="E49" s="26"/>
      <c r="F49" s="26"/>
      <c r="G49" s="26"/>
      <c r="H49" s="26"/>
      <c r="I49" s="25"/>
      <c r="J49" s="25"/>
      <c r="K49" s="25"/>
      <c r="L49" s="26"/>
    </row>
    <row r="50" spans="1:12" ht="12.75">
      <c r="A50" s="28" t="s">
        <v>80</v>
      </c>
      <c r="B50" s="28"/>
      <c r="C50" s="26"/>
      <c r="D50" s="26"/>
      <c r="E50" s="26"/>
      <c r="F50" s="26"/>
      <c r="G50" s="26"/>
      <c r="H50" s="26"/>
      <c r="I50" s="25"/>
      <c r="J50" s="25"/>
      <c r="K50" s="25"/>
      <c r="L50" s="26"/>
    </row>
    <row r="51" spans="1:12" ht="12.75">
      <c r="A51" s="28" t="s">
        <v>97</v>
      </c>
      <c r="B51" s="28"/>
      <c r="C51" s="26"/>
      <c r="D51" s="26"/>
      <c r="E51" s="26"/>
      <c r="F51" s="26"/>
      <c r="G51" s="26"/>
      <c r="H51" s="26"/>
      <c r="I51" s="25"/>
      <c r="J51" s="25"/>
      <c r="K51" s="25"/>
      <c r="L51" s="26"/>
    </row>
    <row r="52" spans="1:12" ht="12.75">
      <c r="A52" s="29" t="s">
        <v>154</v>
      </c>
      <c r="B52" s="28"/>
      <c r="C52" s="26"/>
      <c r="D52" s="26"/>
      <c r="E52" s="26"/>
      <c r="F52" s="26"/>
      <c r="G52" s="26"/>
      <c r="H52" s="26"/>
      <c r="I52" s="25"/>
      <c r="J52" s="25"/>
      <c r="K52" s="25"/>
      <c r="L52" s="26"/>
    </row>
    <row r="53" spans="1:12" ht="12.75">
      <c r="A53" s="28"/>
      <c r="B53" s="28"/>
      <c r="C53" s="26"/>
      <c r="D53" s="26"/>
      <c r="E53" s="26"/>
      <c r="F53" s="26"/>
      <c r="G53" s="26"/>
      <c r="H53" s="26"/>
      <c r="I53" s="25"/>
      <c r="J53" s="25"/>
      <c r="K53" s="25"/>
      <c r="L53" s="26"/>
    </row>
    <row r="54" spans="1:12" ht="12.75">
      <c r="A54" s="28" t="s">
        <v>81</v>
      </c>
      <c r="B54" s="28" t="s">
        <v>82</v>
      </c>
      <c r="C54" s="28" t="s">
        <v>82</v>
      </c>
      <c r="D54" s="28"/>
      <c r="E54" s="28"/>
      <c r="F54" s="26"/>
      <c r="G54" s="26"/>
      <c r="H54" s="26"/>
      <c r="I54" s="25"/>
      <c r="J54" s="25"/>
      <c r="K54" s="15" t="s">
        <v>83</v>
      </c>
      <c r="L54" s="22" t="s">
        <v>150</v>
      </c>
    </row>
    <row r="55" spans="1:12" ht="12.75">
      <c r="A55" s="28"/>
      <c r="B55" s="28" t="s">
        <v>98</v>
      </c>
      <c r="C55" s="28" t="s">
        <v>98</v>
      </c>
      <c r="D55" s="26"/>
      <c r="E55" s="26"/>
      <c r="F55" s="26"/>
      <c r="G55" s="26"/>
      <c r="H55" s="26"/>
      <c r="I55" s="26"/>
      <c r="J55" s="25"/>
      <c r="K55" s="15" t="s">
        <v>85</v>
      </c>
      <c r="L55" s="22" t="str">
        <f>(D!L58)</f>
        <v>Nov. 21, 2002</v>
      </c>
    </row>
    <row r="56" spans="1:12" ht="12.75">
      <c r="A56" s="15"/>
      <c r="B56" s="15"/>
      <c r="C56" s="15"/>
      <c r="J56" s="14"/>
      <c r="K56" s="15"/>
      <c r="L56" s="22"/>
    </row>
    <row r="57" spans="1:11" ht="12.75">
      <c r="A57" s="15"/>
      <c r="B57" s="15"/>
      <c r="C57" s="15"/>
      <c r="D57" s="15"/>
      <c r="E57" s="15"/>
      <c r="I57" s="14"/>
      <c r="J57" s="14"/>
      <c r="K57" s="14"/>
    </row>
    <row r="58" spans="1:12" ht="12.75">
      <c r="A58" s="15"/>
      <c r="B58" s="15"/>
      <c r="C58" s="15"/>
      <c r="J58" s="14"/>
      <c r="K58" s="15"/>
      <c r="L58" s="15"/>
    </row>
    <row r="59" spans="1:12" ht="12.75">
      <c r="A59" s="15"/>
      <c r="B59" s="15"/>
      <c r="C59" s="15"/>
      <c r="J59" s="14"/>
      <c r="K59" s="22"/>
      <c r="L59" s="15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  <col min="11" max="11" width="10.00390625" style="0" bestFit="1" customWidth="1"/>
  </cols>
  <sheetData>
    <row r="1" spans="5:10" ht="15.75">
      <c r="E1" s="13" t="s">
        <v>124</v>
      </c>
      <c r="J1" s="15">
        <v>13</v>
      </c>
    </row>
    <row r="2" spans="5:10" ht="15.75">
      <c r="E2" s="13" t="s">
        <v>125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35057</v>
      </c>
      <c r="C8" s="12">
        <v>46533</v>
      </c>
      <c r="D8" s="12">
        <v>30785</v>
      </c>
      <c r="E8" s="12">
        <v>40187</v>
      </c>
      <c r="F8" s="12">
        <f>(O!F8+Q!F8)</f>
        <v>1234650</v>
      </c>
      <c r="G8" s="14">
        <f aca="true" t="shared" si="0" ref="G8:G31">(B8*100/F8)</f>
        <v>2.839428178026161</v>
      </c>
      <c r="H8" s="14">
        <f aca="true" t="shared" si="1" ref="H8:H31">(C8*100/F8)</f>
        <v>3.768922366662617</v>
      </c>
      <c r="I8" s="14">
        <f aca="true" t="shared" si="2" ref="I8:I31">(E8*100/F8)</f>
        <v>3.2549305471186165</v>
      </c>
      <c r="J8" s="12">
        <f>(O!J8+Q!J8)</f>
        <v>115364709</v>
      </c>
    </row>
    <row r="9" spans="1:10" ht="12.75">
      <c r="A9">
        <v>1976</v>
      </c>
      <c r="B9" s="12">
        <v>35242</v>
      </c>
      <c r="C9" s="12">
        <v>46506</v>
      </c>
      <c r="D9" s="12">
        <v>31604</v>
      </c>
      <c r="E9" s="12">
        <v>40724</v>
      </c>
      <c r="F9" s="12">
        <f>(O!F9+Q!F9)</f>
        <v>1304049</v>
      </c>
      <c r="G9" s="14">
        <f t="shared" si="0"/>
        <v>2.702505810747909</v>
      </c>
      <c r="H9" s="14">
        <f t="shared" si="1"/>
        <v>3.5662770340685053</v>
      </c>
      <c r="I9" s="14">
        <f t="shared" si="2"/>
        <v>3.1228887871544706</v>
      </c>
      <c r="J9" s="12">
        <f>(O!J9+Q!J9)</f>
        <v>119806386</v>
      </c>
    </row>
    <row r="10" spans="1:10" ht="12.75">
      <c r="A10">
        <v>1977</v>
      </c>
      <c r="B10" s="12">
        <v>37197</v>
      </c>
      <c r="C10" s="12">
        <v>49438</v>
      </c>
      <c r="D10" s="12">
        <v>32758</v>
      </c>
      <c r="E10" s="12">
        <v>42599</v>
      </c>
      <c r="F10" s="12">
        <f>(O!F10+Q!F10)</f>
        <v>1359834</v>
      </c>
      <c r="G10" s="14">
        <f t="shared" si="0"/>
        <v>2.7354074100221055</v>
      </c>
      <c r="H10" s="14">
        <f t="shared" si="1"/>
        <v>3.6355908147612137</v>
      </c>
      <c r="I10" s="14">
        <f t="shared" si="2"/>
        <v>3.132661780776183</v>
      </c>
      <c r="J10" s="12">
        <f>(O!J10+Q!J10)</f>
        <v>123400366</v>
      </c>
    </row>
    <row r="11" spans="1:10" ht="12.75">
      <c r="A11">
        <v>1978</v>
      </c>
      <c r="B11" s="12">
        <v>39226</v>
      </c>
      <c r="C11" s="12">
        <v>52442</v>
      </c>
      <c r="D11" s="12">
        <v>34898</v>
      </c>
      <c r="E11" s="12">
        <v>44870</v>
      </c>
      <c r="F11" s="12">
        <f>(O!F11+Q!F11)</f>
        <v>1425922</v>
      </c>
      <c r="G11" s="14">
        <f t="shared" si="0"/>
        <v>2.750921859680964</v>
      </c>
      <c r="H11" s="14">
        <f t="shared" si="1"/>
        <v>3.677760775133563</v>
      </c>
      <c r="I11" s="14">
        <f t="shared" si="2"/>
        <v>3.146735936467773</v>
      </c>
      <c r="J11" s="12">
        <f>(O!J11+Q!J11)</f>
        <v>129141048</v>
      </c>
    </row>
    <row r="12" spans="1:10" ht="12.75">
      <c r="A12">
        <v>1979</v>
      </c>
      <c r="B12" s="12">
        <v>39637</v>
      </c>
      <c r="C12" s="12">
        <v>52543</v>
      </c>
      <c r="D12" s="12">
        <v>34986</v>
      </c>
      <c r="E12" s="12">
        <v>45207</v>
      </c>
      <c r="F12" s="12">
        <f>(O!F12+Q!F12)</f>
        <v>1405545</v>
      </c>
      <c r="G12" s="14">
        <f t="shared" si="0"/>
        <v>2.820044893617778</v>
      </c>
      <c r="H12" s="14">
        <f t="shared" si="1"/>
        <v>3.738265228078788</v>
      </c>
      <c r="I12" s="14">
        <f t="shared" si="2"/>
        <v>3.2163324546706082</v>
      </c>
      <c r="J12" s="12">
        <f>(O!J12+Q!J12)</f>
        <v>132476608</v>
      </c>
    </row>
    <row r="13" spans="1:10" ht="12.75">
      <c r="A13">
        <v>1980</v>
      </c>
      <c r="B13" s="12">
        <v>39623</v>
      </c>
      <c r="C13" s="12">
        <v>51739</v>
      </c>
      <c r="D13" s="12">
        <v>34935</v>
      </c>
      <c r="E13" s="12">
        <v>45139</v>
      </c>
      <c r="F13" s="12">
        <f>(O!F13+Q!F13)</f>
        <v>1402531</v>
      </c>
      <c r="G13" s="14">
        <f t="shared" si="0"/>
        <v>2.8251068960329575</v>
      </c>
      <c r="H13" s="14">
        <f t="shared" si="1"/>
        <v>3.6889737196539683</v>
      </c>
      <c r="I13" s="14">
        <f t="shared" si="2"/>
        <v>3.218395885723738</v>
      </c>
      <c r="J13" s="12">
        <f>(O!J13+Q!J13)</f>
        <v>134831752</v>
      </c>
    </row>
    <row r="14" spans="1:10" ht="12.75">
      <c r="A14">
        <v>1981</v>
      </c>
      <c r="B14" s="12">
        <v>38544</v>
      </c>
      <c r="C14" s="12">
        <v>51195</v>
      </c>
      <c r="D14" s="12">
        <v>33726</v>
      </c>
      <c r="E14" s="12">
        <v>43586</v>
      </c>
      <c r="F14" s="12">
        <f>(O!F14+Q!F14)</f>
        <v>1429675</v>
      </c>
      <c r="G14" s="14">
        <f t="shared" si="0"/>
        <v>2.6959973420532637</v>
      </c>
      <c r="H14" s="14">
        <f t="shared" si="1"/>
        <v>3.5808837672897686</v>
      </c>
      <c r="I14" s="14">
        <f t="shared" si="2"/>
        <v>3.048664906359837</v>
      </c>
      <c r="J14" s="12">
        <f>(O!J14+Q!J14)</f>
        <v>137239007</v>
      </c>
    </row>
    <row r="15" spans="1:10" ht="12.75">
      <c r="A15">
        <v>1982</v>
      </c>
      <c r="B15" s="12">
        <v>34619</v>
      </c>
      <c r="C15" s="12">
        <v>45651</v>
      </c>
      <c r="D15" s="12">
        <v>29689</v>
      </c>
      <c r="E15" s="12">
        <v>39262</v>
      </c>
      <c r="F15" s="12">
        <f>(O!F15+Q!F15)</f>
        <v>1467854</v>
      </c>
      <c r="G15" s="14">
        <f t="shared" si="0"/>
        <v>2.3584770692453065</v>
      </c>
      <c r="H15" s="14">
        <f t="shared" si="1"/>
        <v>3.110050454609246</v>
      </c>
      <c r="I15" s="14">
        <f t="shared" si="2"/>
        <v>2.6747891820303655</v>
      </c>
      <c r="J15" s="12">
        <f>(O!J15+Q!J15)</f>
        <v>139244282</v>
      </c>
    </row>
    <row r="16" spans="1:10" ht="12.75">
      <c r="A16">
        <v>1983</v>
      </c>
      <c r="B16" s="12">
        <v>33481</v>
      </c>
      <c r="C16" s="12">
        <v>44416</v>
      </c>
      <c r="D16" s="12">
        <v>29181</v>
      </c>
      <c r="E16" s="12">
        <v>37866</v>
      </c>
      <c r="F16" s="12">
        <f>(O!F16+Q!F16)</f>
        <v>1522697</v>
      </c>
      <c r="G16" s="14">
        <f t="shared" si="0"/>
        <v>2.1987959521822136</v>
      </c>
      <c r="H16" s="14">
        <f t="shared" si="1"/>
        <v>2.916929632093581</v>
      </c>
      <c r="I16" s="14">
        <f t="shared" si="2"/>
        <v>2.4867718265682535</v>
      </c>
      <c r="J16" s="12">
        <f>(O!J16+Q!J16)</f>
        <v>142153582</v>
      </c>
    </row>
    <row r="17" spans="1:10" ht="12.75">
      <c r="A17">
        <v>1984</v>
      </c>
      <c r="B17" s="12">
        <v>34979</v>
      </c>
      <c r="C17" s="12">
        <v>46621</v>
      </c>
      <c r="D17" s="12">
        <v>30116</v>
      </c>
      <c r="E17" s="12">
        <v>39382</v>
      </c>
      <c r="F17" s="12">
        <f>(O!F17+Q!F17)</f>
        <v>1585049</v>
      </c>
      <c r="G17" s="14">
        <f t="shared" si="0"/>
        <v>2.206808748499258</v>
      </c>
      <c r="H17" s="14">
        <f t="shared" si="1"/>
        <v>2.9412970829292973</v>
      </c>
      <c r="I17" s="14">
        <f t="shared" si="2"/>
        <v>2.4845919589867567</v>
      </c>
      <c r="J17" s="12">
        <f>(O!J17+Q!J17)</f>
        <v>147435149</v>
      </c>
    </row>
    <row r="18" spans="1:10" ht="12.75">
      <c r="A18">
        <v>1985</v>
      </c>
      <c r="B18" s="12">
        <v>34567</v>
      </c>
      <c r="C18" s="12">
        <v>46741</v>
      </c>
      <c r="D18" s="12">
        <v>29901</v>
      </c>
      <c r="E18" s="12">
        <v>38976</v>
      </c>
      <c r="F18" s="12">
        <f>(O!F18+Q!F18)</f>
        <v>1637759</v>
      </c>
      <c r="G18" s="14">
        <f t="shared" si="0"/>
        <v>2.110627998380714</v>
      </c>
      <c r="H18" s="14">
        <f t="shared" si="1"/>
        <v>2.8539608086415647</v>
      </c>
      <c r="I18" s="14">
        <f t="shared" si="2"/>
        <v>2.379837326493092</v>
      </c>
      <c r="J18" s="12">
        <f>(O!J18+Q!J18)</f>
        <v>154013265</v>
      </c>
    </row>
    <row r="19" spans="1:10" ht="12.75">
      <c r="A19">
        <v>1986</v>
      </c>
      <c r="B19" s="12">
        <v>36612</v>
      </c>
      <c r="C19" s="12">
        <v>49522</v>
      </c>
      <c r="D19" s="12">
        <v>32261</v>
      </c>
      <c r="E19" s="12">
        <v>41373</v>
      </c>
      <c r="F19" s="12">
        <f>(O!F19+Q!F19)</f>
        <v>1694082</v>
      </c>
      <c r="G19" s="14">
        <f t="shared" si="0"/>
        <v>2.161170474628737</v>
      </c>
      <c r="H19" s="14">
        <f t="shared" si="1"/>
        <v>2.923235120850112</v>
      </c>
      <c r="I19" s="14">
        <f t="shared" si="2"/>
        <v>2.442207638119052</v>
      </c>
      <c r="J19" s="12">
        <f>(O!J19+Q!J19)</f>
        <v>157031560</v>
      </c>
    </row>
    <row r="20" spans="1:10" ht="12.75">
      <c r="A20">
        <v>1987</v>
      </c>
      <c r="B20" s="12">
        <v>37342</v>
      </c>
      <c r="C20" s="12">
        <v>51094</v>
      </c>
      <c r="D20" s="12">
        <v>33190</v>
      </c>
      <c r="E20" s="12">
        <v>42119</v>
      </c>
      <c r="F20" s="12">
        <f>(O!F20+Q!F20)</f>
        <v>1772852</v>
      </c>
      <c r="G20" s="14">
        <f t="shared" si="0"/>
        <v>2.106323596103905</v>
      </c>
      <c r="H20" s="14">
        <f t="shared" si="1"/>
        <v>2.882022864852791</v>
      </c>
      <c r="I20" s="14">
        <f t="shared" si="2"/>
        <v>2.3757764325504893</v>
      </c>
      <c r="J20" s="12">
        <f>(O!J20+Q!J20)</f>
        <v>161543801</v>
      </c>
    </row>
    <row r="21" spans="1:10" ht="12.75">
      <c r="A21">
        <v>1988</v>
      </c>
      <c r="B21" s="12">
        <v>38252</v>
      </c>
      <c r="C21" s="12">
        <v>52263</v>
      </c>
      <c r="D21" s="12">
        <v>34114</v>
      </c>
      <c r="E21" s="12">
        <v>43069</v>
      </c>
      <c r="F21" s="12">
        <f>(O!F21+Q!F21)</f>
        <v>1872478</v>
      </c>
      <c r="G21" s="14">
        <f t="shared" si="0"/>
        <v>2.0428544420815626</v>
      </c>
      <c r="H21" s="14">
        <f t="shared" si="1"/>
        <v>2.7911142347199807</v>
      </c>
      <c r="I21" s="14">
        <f t="shared" si="2"/>
        <v>2.300107130764687</v>
      </c>
      <c r="J21" s="12">
        <f>(O!J21+Q!J21)</f>
        <v>166118639</v>
      </c>
    </row>
    <row r="22" spans="1:10" ht="12.75">
      <c r="A22">
        <v>1989</v>
      </c>
      <c r="B22" s="12">
        <v>37102</v>
      </c>
      <c r="C22" s="12">
        <v>51110</v>
      </c>
      <c r="D22" s="12">
        <v>33614</v>
      </c>
      <c r="E22" s="12">
        <v>41782</v>
      </c>
      <c r="F22" s="12">
        <f>(O!F22+Q!F22)</f>
        <v>1937696</v>
      </c>
      <c r="G22" s="14">
        <f t="shared" si="0"/>
        <v>1.914748237081565</v>
      </c>
      <c r="H22" s="14">
        <f t="shared" si="1"/>
        <v>2.6376686539064953</v>
      </c>
      <c r="I22" s="14">
        <f t="shared" si="2"/>
        <v>2.1562721913034864</v>
      </c>
      <c r="J22" s="12">
        <f>(O!J22+Q!J22)</f>
        <v>169892626</v>
      </c>
    </row>
    <row r="23" spans="1:10" ht="12.75">
      <c r="A23">
        <v>1990</v>
      </c>
      <c r="B23" s="12">
        <v>36281</v>
      </c>
      <c r="C23" s="12">
        <v>49705</v>
      </c>
      <c r="D23" s="12">
        <v>32693</v>
      </c>
      <c r="E23" s="12">
        <v>40879</v>
      </c>
      <c r="F23" s="12">
        <f>(O!F23+Q!F23)</f>
        <v>1982837</v>
      </c>
      <c r="G23" s="14">
        <f t="shared" si="0"/>
        <v>1.8297520169333132</v>
      </c>
      <c r="H23" s="14">
        <f t="shared" si="1"/>
        <v>2.5067617761823087</v>
      </c>
      <c r="I23" s="14">
        <f t="shared" si="2"/>
        <v>2.0616419806570083</v>
      </c>
      <c r="J23" s="12">
        <f>(O!J23+Q!J23)</f>
        <v>173193097</v>
      </c>
    </row>
    <row r="24" spans="1:10" ht="12.75">
      <c r="A24">
        <v>1991</v>
      </c>
      <c r="B24" s="12">
        <v>33701</v>
      </c>
      <c r="C24" s="12">
        <v>46123</v>
      </c>
      <c r="D24" s="12">
        <v>30776</v>
      </c>
      <c r="E24" s="12">
        <v>38134</v>
      </c>
      <c r="F24" s="12">
        <f>(O!F24+Q!F24)</f>
        <v>2007579</v>
      </c>
      <c r="G24" s="14">
        <f t="shared" si="0"/>
        <v>1.6786886095142457</v>
      </c>
      <c r="H24" s="14">
        <f t="shared" si="1"/>
        <v>2.2974438365812753</v>
      </c>
      <c r="I24" s="14">
        <f t="shared" si="2"/>
        <v>1.8995018377857111</v>
      </c>
      <c r="J24" s="12">
        <f>(O!J24+Q!J24)</f>
        <v>175389400</v>
      </c>
    </row>
    <row r="25" spans="1:10" ht="12.75">
      <c r="A25">
        <v>1992</v>
      </c>
      <c r="B25" s="12">
        <v>32109</v>
      </c>
      <c r="C25" s="12">
        <v>44465</v>
      </c>
      <c r="D25" s="12">
        <v>29485</v>
      </c>
      <c r="E25" s="12">
        <v>36323</v>
      </c>
      <c r="F25" s="12">
        <f>(O!F25+Q!F25)</f>
        <v>2078432</v>
      </c>
      <c r="G25" s="14">
        <f t="shared" si="0"/>
        <v>1.5448665147572787</v>
      </c>
      <c r="H25" s="14">
        <f t="shared" si="1"/>
        <v>2.139353127742452</v>
      </c>
      <c r="I25" s="14">
        <f t="shared" si="2"/>
        <v>1.7476155101538082</v>
      </c>
      <c r="J25" s="12">
        <f>(O!J25+Q!J25)</f>
        <v>174182793</v>
      </c>
    </row>
    <row r="26" spans="1:10" ht="12.75">
      <c r="A26">
        <v>1993</v>
      </c>
      <c r="B26" s="12">
        <v>32969</v>
      </c>
      <c r="C26" s="12">
        <v>45565</v>
      </c>
      <c r="D26" s="12">
        <v>30077</v>
      </c>
      <c r="E26" s="12">
        <v>37222</v>
      </c>
      <c r="F26" s="12">
        <f>(O!F26+Q!F26)</f>
        <v>2120459</v>
      </c>
      <c r="G26" s="14">
        <f t="shared" si="0"/>
        <v>1.554804879509578</v>
      </c>
      <c r="H26" s="14">
        <f t="shared" si="1"/>
        <v>2.1488272114669513</v>
      </c>
      <c r="I26" s="14">
        <f t="shared" si="2"/>
        <v>1.7553746618067125</v>
      </c>
      <c r="J26" s="12">
        <f>(O!J26+Q!J26)</f>
        <v>177629233</v>
      </c>
    </row>
    <row r="27" spans="1:10" ht="12.75">
      <c r="A27">
        <v>1994</v>
      </c>
      <c r="B27" s="12">
        <v>33390</v>
      </c>
      <c r="C27" s="12">
        <v>46626</v>
      </c>
      <c r="D27" s="12">
        <v>30901</v>
      </c>
      <c r="E27" s="12">
        <v>37742</v>
      </c>
      <c r="F27" s="12">
        <f>(O!F27+Q!F27)</f>
        <v>2170723</v>
      </c>
      <c r="G27" s="14">
        <f t="shared" si="0"/>
        <v>1.5381971813077946</v>
      </c>
      <c r="H27" s="14">
        <f t="shared" si="1"/>
        <v>2.1479479417687104</v>
      </c>
      <c r="I27" s="14">
        <f t="shared" si="2"/>
        <v>1.7386833787636653</v>
      </c>
      <c r="J27" s="12">
        <f>(O!J27+Q!J27)</f>
        <v>181482575</v>
      </c>
    </row>
    <row r="28" spans="1:10" ht="12.75">
      <c r="A28">
        <v>1995</v>
      </c>
      <c r="B28" s="12">
        <v>34555</v>
      </c>
      <c r="C28" s="12">
        <v>48527</v>
      </c>
      <c r="D28" s="12">
        <v>31991</v>
      </c>
      <c r="E28" s="12">
        <v>39014</v>
      </c>
      <c r="F28" s="12">
        <f>(O!F28+Q!F28)</f>
        <v>2228323</v>
      </c>
      <c r="G28" s="14">
        <f t="shared" si="0"/>
        <v>1.5507177370605607</v>
      </c>
      <c r="H28" s="14">
        <f t="shared" si="1"/>
        <v>2.1777363515073893</v>
      </c>
      <c r="I28" s="14">
        <f t="shared" si="2"/>
        <v>1.7508233770418382</v>
      </c>
      <c r="J28" s="12">
        <f>(O!J28+Q!J28)</f>
        <v>185762753</v>
      </c>
    </row>
    <row r="29" spans="1:10" ht="12.75">
      <c r="A29">
        <v>1996</v>
      </c>
      <c r="B29" s="12">
        <v>34792</v>
      </c>
      <c r="C29" s="12">
        <v>48973</v>
      </c>
      <c r="D29" s="12">
        <v>32438</v>
      </c>
      <c r="E29" s="12">
        <v>39265</v>
      </c>
      <c r="F29" s="12">
        <f>(O!F29+Q!F29)</f>
        <v>2286394</v>
      </c>
      <c r="G29" s="14">
        <f t="shared" si="0"/>
        <v>1.5216974852103355</v>
      </c>
      <c r="H29" s="14">
        <f t="shared" si="1"/>
        <v>2.141931793033047</v>
      </c>
      <c r="I29" s="14">
        <f t="shared" si="2"/>
        <v>1.7173330580818529</v>
      </c>
      <c r="J29" s="12">
        <f>(O!J29+Q!J29)</f>
        <v>190051664</v>
      </c>
    </row>
    <row r="30" spans="1:10" ht="12.75">
      <c r="A30">
        <v>1997</v>
      </c>
      <c r="B30" s="12">
        <v>34595</v>
      </c>
      <c r="C30" s="12">
        <v>48687</v>
      </c>
      <c r="D30" s="12">
        <v>32448</v>
      </c>
      <c r="E30" s="12">
        <v>39187</v>
      </c>
      <c r="F30" s="12">
        <f>(O!F30+Q!F30)</f>
        <v>2353295</v>
      </c>
      <c r="G30" s="14">
        <f t="shared" si="0"/>
        <v>1.4700664387592717</v>
      </c>
      <c r="H30" s="14">
        <f t="shared" si="1"/>
        <v>2.068886391208922</v>
      </c>
      <c r="I30" s="14">
        <f t="shared" si="2"/>
        <v>1.665197095986691</v>
      </c>
      <c r="J30" s="12">
        <f>(O!J30+Q!J30)</f>
        <v>191960390</v>
      </c>
    </row>
    <row r="31" spans="1:10" ht="12.75">
      <c r="A31">
        <v>1998</v>
      </c>
      <c r="B31" s="12">
        <v>34274</v>
      </c>
      <c r="C31" s="12">
        <v>48403</v>
      </c>
      <c r="D31" s="12">
        <v>31899</v>
      </c>
      <c r="E31" s="12">
        <v>38539</v>
      </c>
      <c r="F31" s="12">
        <f>(O!F31+Q!F31)</f>
        <v>2417852</v>
      </c>
      <c r="G31" s="14">
        <f t="shared" si="0"/>
        <v>1.4175392042192823</v>
      </c>
      <c r="H31" s="14">
        <f t="shared" si="1"/>
        <v>2.001900860764017</v>
      </c>
      <c r="I31" s="14">
        <f t="shared" si="2"/>
        <v>1.5939354435259065</v>
      </c>
      <c r="J31" s="12">
        <f>(O!J31+Q!J31)</f>
        <v>195749209</v>
      </c>
    </row>
    <row r="32" spans="1:10" ht="12.75">
      <c r="A32">
        <v>1999</v>
      </c>
      <c r="B32" s="12">
        <v>34163</v>
      </c>
      <c r="C32" s="12">
        <v>47896</v>
      </c>
      <c r="D32" s="12">
        <v>32127</v>
      </c>
      <c r="E32" s="12">
        <v>38571</v>
      </c>
      <c r="F32" s="12">
        <f>(O!F32+Q!F32)</f>
        <v>2470122</v>
      </c>
      <c r="G32" s="14">
        <f>(B32*100/F32)</f>
        <v>1.3830490963604227</v>
      </c>
      <c r="H32" s="14">
        <f>(C32*100/F32)</f>
        <v>1.9390135386025467</v>
      </c>
      <c r="I32" s="14">
        <f>(E32*100/F32)</f>
        <v>1.561501820557851</v>
      </c>
      <c r="J32" s="12">
        <f>(O!J32+Q!J32)</f>
        <v>200012521</v>
      </c>
    </row>
    <row r="33" spans="1:10" ht="12.75">
      <c r="A33">
        <v>2000</v>
      </c>
      <c r="B33" s="12">
        <v>34379</v>
      </c>
      <c r="C33" s="12">
        <v>48300</v>
      </c>
      <c r="D33" s="12">
        <v>32225</v>
      </c>
      <c r="E33" s="12">
        <v>38695</v>
      </c>
      <c r="F33" s="12">
        <f>(O!F33+Q!F33)</f>
        <v>2523346</v>
      </c>
      <c r="G33" s="14">
        <f>(B33*100/F33)</f>
        <v>1.3624370181497107</v>
      </c>
      <c r="H33" s="14">
        <f>(C33*100/F33)</f>
        <v>1.9141251338500547</v>
      </c>
      <c r="I33" s="14">
        <f>(E33*100/F33)</f>
        <v>1.5334797526775956</v>
      </c>
      <c r="J33" s="12">
        <f>(O!J33+Q!J33)</f>
        <v>203913482</v>
      </c>
    </row>
    <row r="34" spans="1:10" ht="12.75">
      <c r="A34">
        <v>2001</v>
      </c>
      <c r="B34" s="12">
        <v>34496</v>
      </c>
      <c r="C34" s="12">
        <v>48417</v>
      </c>
      <c r="D34" s="12">
        <v>32043</v>
      </c>
      <c r="E34" s="12">
        <v>38725</v>
      </c>
      <c r="F34" s="12">
        <f>(O!F34+Q!F34)</f>
        <v>2571539</v>
      </c>
      <c r="G34" s="14">
        <f>(B34*100/F34)</f>
        <v>1.341453503135671</v>
      </c>
      <c r="H34" s="14">
        <f>(C34*100/F34)</f>
        <v>1.8828024774269416</v>
      </c>
      <c r="I34" s="14">
        <f>(E34*100/F34)</f>
        <v>1.505907551859023</v>
      </c>
      <c r="J34" s="12">
        <f>(O!J34+Q!J34)</f>
        <v>207719870</v>
      </c>
    </row>
    <row r="35" spans="1:10" ht="12.75">
      <c r="A35">
        <v>2002</v>
      </c>
      <c r="B35" s="12">
        <v>34803</v>
      </c>
      <c r="C35" s="12">
        <v>48579</v>
      </c>
      <c r="D35" s="12">
        <v>32598</v>
      </c>
      <c r="E35" s="12">
        <v>39174</v>
      </c>
      <c r="F35" s="12">
        <f>(O!F35+Q!F35)</f>
        <v>2624824</v>
      </c>
      <c r="G35" s="14">
        <f>(B35*100/F35)</f>
        <v>1.3259174710380581</v>
      </c>
      <c r="H35" s="14">
        <f>(C35*100/F35)</f>
        <v>1.8507526599878696</v>
      </c>
      <c r="I35" s="14">
        <f>(E35*100/F35)</f>
        <v>1.492442921887334</v>
      </c>
      <c r="J35" s="12">
        <f>(O!J35+Q!J35)</f>
        <v>211992662</v>
      </c>
    </row>
    <row r="36" spans="2:9" ht="12.75">
      <c r="B36" s="12"/>
      <c r="C36" s="12"/>
      <c r="D36" s="12"/>
      <c r="E36" s="12"/>
      <c r="F36" s="12"/>
      <c r="G36" s="14"/>
      <c r="H36" s="14"/>
      <c r="I36" s="14"/>
    </row>
    <row r="37" ht="12.75">
      <c r="J37" s="12"/>
    </row>
    <row r="38" spans="1:10" ht="12.75">
      <c r="A38" s="15" t="s">
        <v>126</v>
      </c>
      <c r="B38" s="15"/>
      <c r="J38" s="12"/>
    </row>
    <row r="39" spans="1:10" ht="12.75">
      <c r="A39" s="15" t="s">
        <v>96</v>
      </c>
      <c r="B39" s="15"/>
      <c r="J39" s="12"/>
    </row>
    <row r="40" spans="1:10" ht="12.75">
      <c r="A40" s="15" t="s">
        <v>80</v>
      </c>
      <c r="B40" s="15"/>
      <c r="J40" s="12"/>
    </row>
    <row r="41" spans="1:10" ht="12.75">
      <c r="A41" s="29" t="s">
        <v>154</v>
      </c>
      <c r="B41" s="15"/>
      <c r="J41" s="12"/>
    </row>
    <row r="42" spans="1:10" ht="12.75">
      <c r="A42" s="15"/>
      <c r="B42" s="15"/>
      <c r="J42" s="12"/>
    </row>
    <row r="43" spans="1:10" ht="12.75">
      <c r="A43" s="15" t="s">
        <v>81</v>
      </c>
      <c r="B43" s="29" t="s">
        <v>162</v>
      </c>
      <c r="J43" s="12"/>
    </row>
    <row r="44" spans="1:10" ht="12.75">
      <c r="A44" s="15"/>
      <c r="B44" s="15" t="s">
        <v>127</v>
      </c>
      <c r="I44" s="15" t="s">
        <v>83</v>
      </c>
      <c r="J44" s="22" t="s">
        <v>150</v>
      </c>
    </row>
    <row r="45" spans="1:10" ht="12.75">
      <c r="A45" s="15"/>
      <c r="B45" s="15" t="s">
        <v>84</v>
      </c>
      <c r="I45" s="15" t="s">
        <v>85</v>
      </c>
      <c r="J45" s="22" t="str">
        <f>(C!J46)</f>
        <v>Dec. 11, 2003</v>
      </c>
    </row>
    <row r="46" spans="1:10" ht="12.75">
      <c r="A46" s="15"/>
      <c r="B46" s="15"/>
      <c r="I46" s="15"/>
      <c r="J46" s="22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128</v>
      </c>
      <c r="L1" s="15">
        <v>14</v>
      </c>
    </row>
    <row r="2" spans="8:11" ht="15.75">
      <c r="H2" s="13" t="s">
        <v>129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2165643</v>
      </c>
      <c r="C8" s="12">
        <f aca="true" t="shared" si="0" ref="C8:C22">ROUND(B8,-3)</f>
        <v>2166000</v>
      </c>
      <c r="D8" s="12">
        <f>(P!D8+R!D8)</f>
        <v>3755612</v>
      </c>
      <c r="E8" s="12">
        <f aca="true" t="shared" si="1" ref="E8:E22">ROUND(D8,-3)</f>
        <v>3756000</v>
      </c>
      <c r="F8" s="12">
        <v>3335347</v>
      </c>
      <c r="G8" s="12">
        <f aca="true" t="shared" si="2" ref="G8:G22">ROUND(F8,-3)</f>
        <v>3335000</v>
      </c>
      <c r="H8" s="12">
        <v>1872478</v>
      </c>
      <c r="I8" s="14">
        <f aca="true" t="shared" si="3" ref="I8:I18">(B8*100/H8)</f>
        <v>115.65652573755206</v>
      </c>
      <c r="J8" s="14">
        <f aca="true" t="shared" si="4" ref="J8:J18">(D8*100/H8)</f>
        <v>200.56908545787988</v>
      </c>
      <c r="K8" s="14">
        <f aca="true" t="shared" si="5" ref="K8:K18">(F8*100/H8)</f>
        <v>178.12476301457212</v>
      </c>
      <c r="L8" s="12">
        <v>166118639</v>
      </c>
    </row>
    <row r="9" spans="1:12" ht="12.75">
      <c r="A9">
        <v>1989</v>
      </c>
      <c r="B9" s="12">
        <v>2093029</v>
      </c>
      <c r="C9" s="12">
        <f t="shared" si="0"/>
        <v>2093000</v>
      </c>
      <c r="D9" s="12">
        <f>(P!D9+R!D9)</f>
        <v>3618573</v>
      </c>
      <c r="E9" s="12">
        <f t="shared" si="1"/>
        <v>3619000</v>
      </c>
      <c r="F9" s="12">
        <v>3211173</v>
      </c>
      <c r="G9" s="12">
        <f t="shared" si="2"/>
        <v>3211000</v>
      </c>
      <c r="H9" s="12">
        <v>1937696</v>
      </c>
      <c r="I9" s="14">
        <f t="shared" si="3"/>
        <v>108.01637614981917</v>
      </c>
      <c r="J9" s="14">
        <f t="shared" si="4"/>
        <v>186.74616658134195</v>
      </c>
      <c r="K9" s="14">
        <f t="shared" si="5"/>
        <v>165.72119672022856</v>
      </c>
      <c r="L9" s="12">
        <v>169892626</v>
      </c>
    </row>
    <row r="10" spans="1:12" ht="12.75">
      <c r="A10">
        <v>1990</v>
      </c>
      <c r="B10" s="12">
        <v>2062176</v>
      </c>
      <c r="C10" s="12">
        <f t="shared" si="0"/>
        <v>2062000</v>
      </c>
      <c r="D10" s="12">
        <f>(P!D10+R!D10)</f>
        <v>3566822</v>
      </c>
      <c r="E10" s="12">
        <f t="shared" si="1"/>
        <v>3567000</v>
      </c>
      <c r="F10" s="12">
        <v>3143589</v>
      </c>
      <c r="G10" s="12">
        <f t="shared" si="2"/>
        <v>3144000</v>
      </c>
      <c r="H10" s="12">
        <v>1982837</v>
      </c>
      <c r="I10" s="14">
        <f t="shared" si="3"/>
        <v>104.00128704477473</v>
      </c>
      <c r="J10" s="14">
        <f t="shared" si="4"/>
        <v>179.88478125029945</v>
      </c>
      <c r="K10" s="14">
        <f t="shared" si="5"/>
        <v>158.53996067251114</v>
      </c>
      <c r="L10" s="12">
        <v>173193097</v>
      </c>
    </row>
    <row r="11" spans="1:12" ht="12.75">
      <c r="A11">
        <v>1991</v>
      </c>
      <c r="B11" s="12">
        <v>1952572</v>
      </c>
      <c r="C11" s="12">
        <f t="shared" si="0"/>
        <v>1953000</v>
      </c>
      <c r="D11" s="12">
        <f>(P!D11+R!D11)</f>
        <v>3403566</v>
      </c>
      <c r="E11" s="12">
        <f t="shared" si="1"/>
        <v>3404000</v>
      </c>
      <c r="F11" s="12">
        <v>3027147</v>
      </c>
      <c r="G11" s="12">
        <f t="shared" si="2"/>
        <v>3027000</v>
      </c>
      <c r="H11" s="12">
        <v>2007579</v>
      </c>
      <c r="I11" s="14">
        <f t="shared" si="3"/>
        <v>97.2600331045503</v>
      </c>
      <c r="J11" s="14">
        <f t="shared" si="4"/>
        <v>169.53584391946717</v>
      </c>
      <c r="K11" s="14">
        <f t="shared" si="5"/>
        <v>150.7859466551503</v>
      </c>
      <c r="L11" s="12">
        <v>175389400</v>
      </c>
    </row>
    <row r="12" spans="1:12" ht="12.75">
      <c r="A12">
        <v>1992</v>
      </c>
      <c r="B12" s="12">
        <v>1937522</v>
      </c>
      <c r="C12" s="12">
        <f t="shared" si="0"/>
        <v>1938000</v>
      </c>
      <c r="D12" s="12">
        <f>(P!D12+R!D12)</f>
        <v>3398701</v>
      </c>
      <c r="E12" s="12">
        <f t="shared" si="1"/>
        <v>3399000</v>
      </c>
      <c r="F12" s="12">
        <v>3005854</v>
      </c>
      <c r="G12" s="12">
        <f t="shared" si="2"/>
        <v>3006000</v>
      </c>
      <c r="H12" s="12">
        <v>2078432</v>
      </c>
      <c r="I12" s="14">
        <f t="shared" si="3"/>
        <v>93.22036997120907</v>
      </c>
      <c r="J12" s="14">
        <f t="shared" si="4"/>
        <v>163.52235723853366</v>
      </c>
      <c r="K12" s="14">
        <f t="shared" si="5"/>
        <v>144.6212336992502</v>
      </c>
      <c r="L12" s="12">
        <v>174182793</v>
      </c>
    </row>
    <row r="13" spans="1:12" ht="12.75">
      <c r="A13">
        <v>1993</v>
      </c>
      <c r="B13" s="12">
        <v>1969527</v>
      </c>
      <c r="C13" s="12">
        <f t="shared" si="0"/>
        <v>1970000</v>
      </c>
      <c r="D13" s="12">
        <f>(P!D13+R!D13)</f>
        <v>3473847</v>
      </c>
      <c r="E13" s="12">
        <f t="shared" si="1"/>
        <v>3474000</v>
      </c>
      <c r="F13" s="12">
        <v>3087155</v>
      </c>
      <c r="G13" s="12">
        <f t="shared" si="2"/>
        <v>3087000</v>
      </c>
      <c r="H13" s="12">
        <v>2120459</v>
      </c>
      <c r="I13" s="14">
        <f t="shared" si="3"/>
        <v>92.88210712869243</v>
      </c>
      <c r="J13" s="14">
        <f t="shared" si="4"/>
        <v>163.82523783765686</v>
      </c>
      <c r="K13" s="14">
        <f t="shared" si="5"/>
        <v>145.58899747648977</v>
      </c>
      <c r="L13" s="12">
        <v>177629233</v>
      </c>
    </row>
    <row r="14" spans="1:12" ht="12.75">
      <c r="A14">
        <v>1994</v>
      </c>
      <c r="B14" s="12">
        <v>2080439</v>
      </c>
      <c r="C14" s="12">
        <f t="shared" si="0"/>
        <v>2080000</v>
      </c>
      <c r="D14" s="12">
        <f>(P!D14+R!D14)</f>
        <v>3696793</v>
      </c>
      <c r="E14" s="12">
        <f t="shared" si="1"/>
        <v>3697000</v>
      </c>
      <c r="F14" s="12">
        <v>3214472</v>
      </c>
      <c r="G14" s="12">
        <f t="shared" si="2"/>
        <v>3214000</v>
      </c>
      <c r="H14" s="12">
        <v>2170723</v>
      </c>
      <c r="I14" s="14">
        <f t="shared" si="3"/>
        <v>95.84083275480106</v>
      </c>
      <c r="J14" s="14">
        <f t="shared" si="4"/>
        <v>170.3023831230424</v>
      </c>
      <c r="K14" s="14">
        <f t="shared" si="5"/>
        <v>148.08301197343005</v>
      </c>
      <c r="L14" s="12">
        <v>181482575</v>
      </c>
    </row>
    <row r="15" spans="1:12" ht="12.75">
      <c r="A15">
        <v>1995</v>
      </c>
      <c r="B15" s="12">
        <v>2170346</v>
      </c>
      <c r="C15" s="12">
        <f t="shared" si="0"/>
        <v>2170000</v>
      </c>
      <c r="D15" s="12">
        <f>(P!D15+R!D15)</f>
        <v>3938346</v>
      </c>
      <c r="E15" s="12">
        <f t="shared" si="1"/>
        <v>3938000</v>
      </c>
      <c r="F15" s="12">
        <v>3409769</v>
      </c>
      <c r="G15" s="12">
        <f t="shared" si="2"/>
        <v>3410000</v>
      </c>
      <c r="H15" s="12">
        <v>2228323</v>
      </c>
      <c r="I15" s="14">
        <f t="shared" si="3"/>
        <v>97.39817791226855</v>
      </c>
      <c r="J15" s="14">
        <f t="shared" si="4"/>
        <v>176.7403558640287</v>
      </c>
      <c r="K15" s="14">
        <f t="shared" si="5"/>
        <v>153.01951288031404</v>
      </c>
      <c r="L15" s="12">
        <v>185762753</v>
      </c>
    </row>
    <row r="16" spans="1:12" ht="12.75">
      <c r="A16">
        <v>1996</v>
      </c>
      <c r="B16" s="12">
        <v>2192182</v>
      </c>
      <c r="C16" s="12">
        <f t="shared" si="0"/>
        <v>2192000</v>
      </c>
      <c r="D16" s="12">
        <v>3954413</v>
      </c>
      <c r="E16" s="12">
        <f t="shared" si="1"/>
        <v>3954000</v>
      </c>
      <c r="F16" s="12">
        <v>3413322</v>
      </c>
      <c r="G16" s="12">
        <f t="shared" si="2"/>
        <v>3413000</v>
      </c>
      <c r="H16" s="12">
        <v>2286394</v>
      </c>
      <c r="I16" s="14">
        <f t="shared" si="3"/>
        <v>95.87945034845264</v>
      </c>
      <c r="J16" s="14">
        <f t="shared" si="4"/>
        <v>172.95413651365425</v>
      </c>
      <c r="K16" s="14">
        <f t="shared" si="5"/>
        <v>149.2884428493077</v>
      </c>
      <c r="L16" s="12">
        <v>190051664</v>
      </c>
    </row>
    <row r="17" spans="1:12" ht="12.75">
      <c r="A17">
        <v>1997</v>
      </c>
      <c r="B17" s="12">
        <v>2104215</v>
      </c>
      <c r="C17" s="12">
        <f t="shared" si="0"/>
        <v>2104000</v>
      </c>
      <c r="D17" s="12">
        <v>3800705</v>
      </c>
      <c r="E17" s="12">
        <f t="shared" si="1"/>
        <v>3801000</v>
      </c>
      <c r="F17" s="12">
        <v>3295235</v>
      </c>
      <c r="G17" s="12">
        <f t="shared" si="2"/>
        <v>3295000</v>
      </c>
      <c r="H17" s="12">
        <v>2353295</v>
      </c>
      <c r="I17" s="14">
        <f t="shared" si="3"/>
        <v>89.41569161537333</v>
      </c>
      <c r="J17" s="14">
        <f t="shared" si="4"/>
        <v>161.50567608395886</v>
      </c>
      <c r="K17" s="14">
        <f t="shared" si="5"/>
        <v>140.02643102543456</v>
      </c>
      <c r="L17" s="12">
        <v>191960390</v>
      </c>
    </row>
    <row r="18" spans="1:12" ht="12.75">
      <c r="A18">
        <v>1998</v>
      </c>
      <c r="B18" s="12">
        <v>1986562</v>
      </c>
      <c r="C18" s="12">
        <f t="shared" si="0"/>
        <v>1987000</v>
      </c>
      <c r="D18" s="12">
        <v>3603993</v>
      </c>
      <c r="E18" s="12">
        <f t="shared" si="1"/>
        <v>3604000</v>
      </c>
      <c r="F18" s="12">
        <v>3140813</v>
      </c>
      <c r="G18" s="12">
        <f t="shared" si="2"/>
        <v>3141000</v>
      </c>
      <c r="H18" s="12">
        <v>2417852</v>
      </c>
      <c r="I18" s="14">
        <f t="shared" si="3"/>
        <v>82.16226634219133</v>
      </c>
      <c r="J18" s="14">
        <f t="shared" si="4"/>
        <v>149.0576346277605</v>
      </c>
      <c r="K18" s="14">
        <f t="shared" si="5"/>
        <v>129.90096168003666</v>
      </c>
      <c r="L18" s="12">
        <v>195749209</v>
      </c>
    </row>
    <row r="19" spans="1:12" ht="12.75">
      <c r="A19">
        <v>1999</v>
      </c>
      <c r="B19" s="12">
        <v>2005486</v>
      </c>
      <c r="C19" s="12">
        <f t="shared" si="0"/>
        <v>2005000</v>
      </c>
      <c r="D19" s="12">
        <v>3602771</v>
      </c>
      <c r="E19" s="12">
        <f t="shared" si="1"/>
        <v>3603000</v>
      </c>
      <c r="F19" s="12">
        <v>3174921</v>
      </c>
      <c r="G19" s="12">
        <f t="shared" si="2"/>
        <v>3175000</v>
      </c>
      <c r="H19" s="12">
        <v>2470122</v>
      </c>
      <c r="I19" s="14">
        <f>(B19*100/H19)</f>
        <v>81.18975499995547</v>
      </c>
      <c r="J19" s="14">
        <f>(D19*100/H19)</f>
        <v>145.85396996585592</v>
      </c>
      <c r="K19" s="14">
        <f>(F19*100/H19)</f>
        <v>128.5329631491886</v>
      </c>
      <c r="L19" s="12">
        <v>200012521</v>
      </c>
    </row>
    <row r="20" spans="1:12" ht="12.75">
      <c r="A20">
        <v>2000</v>
      </c>
      <c r="B20" s="12">
        <v>2016591</v>
      </c>
      <c r="C20" s="12">
        <f t="shared" si="0"/>
        <v>2017000</v>
      </c>
      <c r="D20" s="12">
        <v>3605444</v>
      </c>
      <c r="E20" s="12">
        <f t="shared" si="1"/>
        <v>3605000</v>
      </c>
      <c r="F20" s="12">
        <v>3123366</v>
      </c>
      <c r="G20" s="12">
        <f t="shared" si="2"/>
        <v>3123000</v>
      </c>
      <c r="H20" s="12">
        <v>2523346</v>
      </c>
      <c r="I20" s="14">
        <f>(B20*100/H20)</f>
        <v>79.91733991295685</v>
      </c>
      <c r="J20" s="14">
        <f>(D20*100/H20)</f>
        <v>142.8834571239933</v>
      </c>
      <c r="K20" s="14">
        <f>(F20*100/H20)</f>
        <v>123.77874457169172</v>
      </c>
      <c r="L20" s="35">
        <v>203913482</v>
      </c>
    </row>
    <row r="21" spans="1:12" ht="12.75">
      <c r="A21">
        <v>2001</v>
      </c>
      <c r="B21" s="12">
        <v>1953944</v>
      </c>
      <c r="C21" s="12">
        <f t="shared" si="0"/>
        <v>1954000</v>
      </c>
      <c r="D21" s="12">
        <v>3496382</v>
      </c>
      <c r="E21" s="12">
        <f t="shared" si="1"/>
        <v>3496000</v>
      </c>
      <c r="F21" s="12">
        <v>2974363</v>
      </c>
      <c r="G21" s="12">
        <f t="shared" si="2"/>
        <v>2974000</v>
      </c>
      <c r="H21" s="35">
        <v>2571539</v>
      </c>
      <c r="I21" s="14">
        <f>(B21*100/H21)</f>
        <v>75.98344804414788</v>
      </c>
      <c r="J21" s="14">
        <f>(D21*100/H21)</f>
        <v>135.96457218809437</v>
      </c>
      <c r="K21" s="14">
        <f>(F21*100/H21)</f>
        <v>115.66470506572135</v>
      </c>
      <c r="L21" s="35">
        <v>207719870</v>
      </c>
    </row>
    <row r="22" spans="1:12" ht="12.75">
      <c r="A22">
        <v>2002</v>
      </c>
      <c r="B22" s="12">
        <v>1877167</v>
      </c>
      <c r="C22" s="12">
        <f t="shared" si="0"/>
        <v>1877000</v>
      </c>
      <c r="D22" s="12">
        <v>3346222</v>
      </c>
      <c r="E22" s="12">
        <f t="shared" si="1"/>
        <v>3346000</v>
      </c>
      <c r="F22" s="12">
        <v>2862738</v>
      </c>
      <c r="G22" s="12">
        <f t="shared" si="2"/>
        <v>2863000</v>
      </c>
      <c r="H22" s="35">
        <v>2624824</v>
      </c>
      <c r="I22" s="14">
        <f>(B22*100/H22)</f>
        <v>71.51591878160212</v>
      </c>
      <c r="J22" s="14">
        <f>(D22*100/H22)</f>
        <v>127.483671286151</v>
      </c>
      <c r="K22" s="14">
        <f>(F22*100/H22)</f>
        <v>109.06399819568855</v>
      </c>
      <c r="L22" s="35">
        <v>211992662</v>
      </c>
    </row>
    <row r="23" spans="2:12" ht="12.75">
      <c r="B23" s="12"/>
      <c r="C23" s="12"/>
      <c r="D23" s="12"/>
      <c r="E23" s="12"/>
      <c r="F23" s="12"/>
      <c r="G23" s="12"/>
      <c r="H23" s="35"/>
      <c r="I23" s="14"/>
      <c r="J23" s="14"/>
      <c r="K23" s="14"/>
      <c r="L23" s="35"/>
    </row>
    <row r="24" spans="5:11" ht="12.75">
      <c r="E24" s="12"/>
      <c r="I24" s="14"/>
      <c r="J24" s="14"/>
      <c r="K24" s="14"/>
    </row>
    <row r="25" spans="8:11" ht="15.75">
      <c r="H25" s="24" t="s">
        <v>130</v>
      </c>
      <c r="I25" s="14"/>
      <c r="J25" s="14"/>
      <c r="K25" s="14"/>
    </row>
    <row r="26" spans="8:11" ht="15.75">
      <c r="H26" s="13" t="s">
        <v>131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9:11" ht="12.75">
      <c r="I28" s="14"/>
      <c r="J28" s="14"/>
      <c r="K28" s="14"/>
    </row>
    <row r="29" spans="1:12" ht="12.75">
      <c r="A29" s="10"/>
      <c r="B29" s="10"/>
      <c r="C29" s="10"/>
      <c r="D29" s="10"/>
      <c r="E29" s="10"/>
      <c r="F29" s="10"/>
      <c r="G29" s="10"/>
      <c r="H29" s="10" t="s">
        <v>60</v>
      </c>
      <c r="I29" s="19" t="s">
        <v>95</v>
      </c>
      <c r="J29" s="19" t="s">
        <v>60</v>
      </c>
      <c r="K29" s="19"/>
      <c r="L29" s="15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0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11" t="s">
        <v>63</v>
      </c>
    </row>
    <row r="32" spans="1:12" ht="12.75">
      <c r="A32">
        <v>1988</v>
      </c>
      <c r="B32" s="12">
        <v>4505753</v>
      </c>
      <c r="C32" s="12">
        <f aca="true" t="shared" si="6" ref="C32:C46">ROUND(B32,-3)</f>
        <v>4506000</v>
      </c>
      <c r="D32" s="12">
        <f>(P!D32+R!D32)</f>
        <v>7592470</v>
      </c>
      <c r="E32" s="12">
        <f aca="true" t="shared" si="7" ref="E32:E46">ROUND(D32,-3)</f>
        <v>7592000</v>
      </c>
      <c r="F32" s="12"/>
      <c r="G32" s="12"/>
      <c r="H32" s="12">
        <v>1872478</v>
      </c>
      <c r="I32" s="14">
        <f aca="true" t="shared" si="8" ref="I32:I42">(B32*100/H32)</f>
        <v>240.63049071871606</v>
      </c>
      <c r="J32" s="14">
        <f aca="true" t="shared" si="9" ref="J32:J42">(D32*100/H32)</f>
        <v>405.4771271010928</v>
      </c>
      <c r="K32" s="14"/>
      <c r="L32" s="12">
        <v>166118639</v>
      </c>
    </row>
    <row r="33" spans="1:12" ht="12.75">
      <c r="A33">
        <v>1989</v>
      </c>
      <c r="B33" s="12">
        <v>4355330</v>
      </c>
      <c r="C33" s="12">
        <f t="shared" si="6"/>
        <v>4355000</v>
      </c>
      <c r="D33" s="12">
        <f>(P!D33+R!D33)</f>
        <v>7290537</v>
      </c>
      <c r="E33" s="12">
        <f t="shared" si="7"/>
        <v>7291000</v>
      </c>
      <c r="F33" s="12"/>
      <c r="G33" s="12"/>
      <c r="H33" s="12">
        <v>1937696</v>
      </c>
      <c r="I33" s="14">
        <f t="shared" si="8"/>
        <v>224.76848793618814</v>
      </c>
      <c r="J33" s="14">
        <f t="shared" si="9"/>
        <v>376.2477189404323</v>
      </c>
      <c r="K33" s="14"/>
      <c r="L33" s="12">
        <v>169892626</v>
      </c>
    </row>
    <row r="34" spans="1:12" ht="12.75">
      <c r="A34">
        <v>1990</v>
      </c>
      <c r="B34" s="12">
        <v>4206875</v>
      </c>
      <c r="C34" s="12">
        <f t="shared" si="6"/>
        <v>4207000</v>
      </c>
      <c r="D34" s="12">
        <f>(P!D34+R!D34)</f>
        <v>7139679</v>
      </c>
      <c r="E34" s="12">
        <f t="shared" si="7"/>
        <v>7140000</v>
      </c>
      <c r="F34" s="12"/>
      <c r="G34" s="12"/>
      <c r="H34" s="12">
        <v>1982837</v>
      </c>
      <c r="I34" s="14">
        <f t="shared" si="8"/>
        <v>212.16443913443214</v>
      </c>
      <c r="J34" s="14">
        <f t="shared" si="9"/>
        <v>360.07392438208484</v>
      </c>
      <c r="K34" s="14"/>
      <c r="L34" s="12">
        <v>173193097</v>
      </c>
    </row>
    <row r="35" spans="1:12" ht="12.75">
      <c r="A35">
        <v>1991</v>
      </c>
      <c r="B35" s="12">
        <v>3985159</v>
      </c>
      <c r="C35" s="12">
        <f t="shared" si="6"/>
        <v>3985000</v>
      </c>
      <c r="D35" s="12">
        <f>(P!D35+R!D35)</f>
        <v>6759177</v>
      </c>
      <c r="E35" s="12">
        <f t="shared" si="7"/>
        <v>6759000</v>
      </c>
      <c r="F35" s="12"/>
      <c r="G35" s="12"/>
      <c r="H35" s="12">
        <v>2007579</v>
      </c>
      <c r="I35" s="14">
        <f t="shared" si="8"/>
        <v>198.50571260209438</v>
      </c>
      <c r="J35" s="14">
        <f t="shared" si="9"/>
        <v>336.6829898101146</v>
      </c>
      <c r="K35" s="14"/>
      <c r="L35" s="12">
        <v>175389400</v>
      </c>
    </row>
    <row r="36" spans="1:12" ht="12.75">
      <c r="A36">
        <v>1992</v>
      </c>
      <c r="B36" s="12">
        <v>3871769</v>
      </c>
      <c r="C36" s="12">
        <f t="shared" si="6"/>
        <v>3872000</v>
      </c>
      <c r="D36" s="12">
        <f>(P!D36+R!D36)</f>
        <v>6555676</v>
      </c>
      <c r="E36" s="12">
        <f t="shared" si="7"/>
        <v>6556000</v>
      </c>
      <c r="F36" s="12"/>
      <c r="G36" s="12"/>
      <c r="H36" s="12">
        <v>2078432</v>
      </c>
      <c r="I36" s="14">
        <f t="shared" si="8"/>
        <v>186.28316923526967</v>
      </c>
      <c r="J36" s="14">
        <f t="shared" si="9"/>
        <v>315.41450478052684</v>
      </c>
      <c r="K36" s="14"/>
      <c r="L36" s="12">
        <v>174182793</v>
      </c>
    </row>
    <row r="37" spans="1:12" ht="12.75">
      <c r="A37">
        <v>1993</v>
      </c>
      <c r="B37" s="12">
        <v>3937148</v>
      </c>
      <c r="C37" s="12">
        <f t="shared" si="6"/>
        <v>3937000</v>
      </c>
      <c r="D37" s="12">
        <f>(P!D37+R!D37)</f>
        <v>6673102</v>
      </c>
      <c r="E37" s="12">
        <f t="shared" si="7"/>
        <v>6673000</v>
      </c>
      <c r="F37" s="12"/>
      <c r="G37" s="12"/>
      <c r="H37" s="12">
        <v>2120459</v>
      </c>
      <c r="I37" s="14">
        <f t="shared" si="8"/>
        <v>185.67432805821758</v>
      </c>
      <c r="J37" s="14">
        <f t="shared" si="9"/>
        <v>314.7008265663236</v>
      </c>
      <c r="K37" s="14"/>
      <c r="L37" s="12">
        <v>177629233</v>
      </c>
    </row>
    <row r="38" spans="1:12" ht="12.75">
      <c r="A38">
        <v>1994</v>
      </c>
      <c r="B38" s="12">
        <v>4204972</v>
      </c>
      <c r="C38" s="12">
        <f t="shared" si="6"/>
        <v>4205000</v>
      </c>
      <c r="D38" s="12">
        <f>(P!D38+R!D38)</f>
        <v>7149261</v>
      </c>
      <c r="E38" s="12">
        <f t="shared" si="7"/>
        <v>7149000</v>
      </c>
      <c r="F38" s="12"/>
      <c r="G38" s="12"/>
      <c r="H38" s="12">
        <v>2170723</v>
      </c>
      <c r="I38" s="14">
        <f t="shared" si="8"/>
        <v>193.71297028685834</v>
      </c>
      <c r="J38" s="14">
        <f t="shared" si="9"/>
        <v>329.34929974943833</v>
      </c>
      <c r="K38" s="14"/>
      <c r="L38" s="12">
        <v>181482575</v>
      </c>
    </row>
    <row r="39" spans="1:12" ht="12.75">
      <c r="A39">
        <v>1995</v>
      </c>
      <c r="B39" s="12">
        <v>4346772</v>
      </c>
      <c r="C39" s="12">
        <f t="shared" si="6"/>
        <v>4347000</v>
      </c>
      <c r="D39" s="12">
        <v>7483723</v>
      </c>
      <c r="E39" s="12">
        <f t="shared" si="7"/>
        <v>7484000</v>
      </c>
      <c r="F39" s="12"/>
      <c r="G39" s="12"/>
      <c r="H39" s="12">
        <v>2228323</v>
      </c>
      <c r="I39" s="14">
        <f t="shared" si="8"/>
        <v>195.06920675324</v>
      </c>
      <c r="J39" s="14">
        <f t="shared" si="9"/>
        <v>335.84552149755666</v>
      </c>
      <c r="K39" s="14"/>
      <c r="L39" s="12">
        <v>185762753</v>
      </c>
    </row>
    <row r="40" spans="1:12" ht="12.75">
      <c r="A40">
        <v>1996</v>
      </c>
      <c r="B40" s="12">
        <v>4403021</v>
      </c>
      <c r="C40" s="12">
        <f t="shared" si="6"/>
        <v>4403000</v>
      </c>
      <c r="D40" s="12">
        <v>7554630</v>
      </c>
      <c r="E40" s="12">
        <f t="shared" si="7"/>
        <v>7555000</v>
      </c>
      <c r="F40" s="12"/>
      <c r="G40" s="12"/>
      <c r="H40" s="12">
        <v>2286394</v>
      </c>
      <c r="I40" s="14">
        <f t="shared" si="8"/>
        <v>192.57490178858063</v>
      </c>
      <c r="J40" s="14">
        <f t="shared" si="9"/>
        <v>330.41680480267183</v>
      </c>
      <c r="K40" s="14"/>
      <c r="L40" s="12">
        <v>190051664</v>
      </c>
    </row>
    <row r="41" spans="1:12" ht="12.75">
      <c r="A41">
        <v>1997</v>
      </c>
      <c r="B41" s="12">
        <v>4331224</v>
      </c>
      <c r="C41" s="12">
        <f t="shared" si="6"/>
        <v>4331000</v>
      </c>
      <c r="D41" s="12">
        <v>7430391</v>
      </c>
      <c r="E41" s="12">
        <f t="shared" si="7"/>
        <v>7430000</v>
      </c>
      <c r="F41" s="12"/>
      <c r="G41" s="12"/>
      <c r="H41" s="12">
        <v>2353295</v>
      </c>
      <c r="I41" s="14">
        <f t="shared" si="8"/>
        <v>184.04934357995916</v>
      </c>
      <c r="J41" s="14">
        <f t="shared" si="9"/>
        <v>315.74413747532714</v>
      </c>
      <c r="K41" s="14"/>
      <c r="L41" s="12">
        <v>191960390</v>
      </c>
    </row>
    <row r="42" spans="1:12" ht="12.75">
      <c r="A42">
        <v>1998</v>
      </c>
      <c r="B42" s="12">
        <v>4167873</v>
      </c>
      <c r="C42" s="12">
        <f t="shared" si="6"/>
        <v>4168000</v>
      </c>
      <c r="D42" s="12">
        <v>7210751</v>
      </c>
      <c r="E42" s="12">
        <f t="shared" si="7"/>
        <v>7211000</v>
      </c>
      <c r="F42" s="12"/>
      <c r="G42" s="12"/>
      <c r="H42" s="12">
        <v>2417852</v>
      </c>
      <c r="I42" s="14">
        <f t="shared" si="8"/>
        <v>172.3791613382457</v>
      </c>
      <c r="J42" s="14">
        <f t="shared" si="9"/>
        <v>298.229626958143</v>
      </c>
      <c r="K42" s="14"/>
      <c r="L42" s="12">
        <v>195749209</v>
      </c>
    </row>
    <row r="43" spans="1:12" ht="12.75">
      <c r="A43">
        <v>1999</v>
      </c>
      <c r="B43" s="12">
        <v>4057575</v>
      </c>
      <c r="C43" s="12">
        <f t="shared" si="6"/>
        <v>4058000</v>
      </c>
      <c r="D43" s="12">
        <v>6960738</v>
      </c>
      <c r="E43" s="12">
        <f t="shared" si="7"/>
        <v>6961000</v>
      </c>
      <c r="F43" s="12"/>
      <c r="G43" s="12"/>
      <c r="H43" s="12">
        <v>2470122</v>
      </c>
      <c r="I43" s="14">
        <f>(B43*100/H43)</f>
        <v>164.26617794586664</v>
      </c>
      <c r="J43" s="14">
        <f>(D43*100/H43)</f>
        <v>281.7973363258981</v>
      </c>
      <c r="K43" s="14"/>
      <c r="L43" s="12">
        <v>200012521</v>
      </c>
    </row>
    <row r="44" spans="1:12" ht="12.75">
      <c r="A44">
        <v>2000</v>
      </c>
      <c r="B44" s="12">
        <v>4151314</v>
      </c>
      <c r="C44" s="12">
        <f t="shared" si="6"/>
        <v>4151000</v>
      </c>
      <c r="D44" s="12">
        <v>7088212</v>
      </c>
      <c r="E44" s="12">
        <f t="shared" si="7"/>
        <v>7088000</v>
      </c>
      <c r="F44" s="12"/>
      <c r="G44" s="12"/>
      <c r="H44" s="12">
        <v>2523346</v>
      </c>
      <c r="I44" s="14">
        <f>(B44*100/H44)</f>
        <v>164.51624153009536</v>
      </c>
      <c r="J44" s="14">
        <f>(D44*100/H44)</f>
        <v>280.9052741875272</v>
      </c>
      <c r="K44" s="35"/>
      <c r="L44" s="35">
        <v>203913482</v>
      </c>
    </row>
    <row r="45" spans="1:12" ht="12.75">
      <c r="A45">
        <v>2001</v>
      </c>
      <c r="B45" s="12">
        <v>4167815</v>
      </c>
      <c r="C45" s="12">
        <f t="shared" si="6"/>
        <v>4168000</v>
      </c>
      <c r="D45" s="12">
        <v>7078578</v>
      </c>
      <c r="E45" s="12">
        <f t="shared" si="7"/>
        <v>7079000</v>
      </c>
      <c r="F45" s="12"/>
      <c r="G45" s="12"/>
      <c r="H45" s="35">
        <v>2571539</v>
      </c>
      <c r="I45" s="14">
        <f>(B45*100/H45)</f>
        <v>162.07473423502424</v>
      </c>
      <c r="J45" s="14">
        <f>(D45*100/H45)</f>
        <v>275.266212178777</v>
      </c>
      <c r="K45" s="35"/>
      <c r="L45" s="35">
        <v>207719870</v>
      </c>
    </row>
    <row r="46" spans="1:12" ht="12.75">
      <c r="A46">
        <v>2002</v>
      </c>
      <c r="B46" s="12">
        <v>4227620</v>
      </c>
      <c r="C46" s="12">
        <f t="shared" si="6"/>
        <v>4228000</v>
      </c>
      <c r="D46" s="12">
        <v>7199304</v>
      </c>
      <c r="E46" s="12">
        <f t="shared" si="7"/>
        <v>7199000</v>
      </c>
      <c r="F46" s="12"/>
      <c r="G46" s="12"/>
      <c r="H46" s="35">
        <v>2624824</v>
      </c>
      <c r="I46" s="14">
        <f>(B46*100/H46)</f>
        <v>161.06298936614417</v>
      </c>
      <c r="J46" s="14">
        <f>(D46*100/H46)</f>
        <v>274.27758965934476</v>
      </c>
      <c r="K46" s="35"/>
      <c r="L46" s="35">
        <v>211992662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15" t="s">
        <v>126</v>
      </c>
      <c r="B49" s="15"/>
      <c r="I49" s="14"/>
      <c r="J49" s="14"/>
      <c r="K49" s="14"/>
    </row>
    <row r="50" spans="1:11" ht="12.75">
      <c r="A50" s="15" t="s">
        <v>96</v>
      </c>
      <c r="B50" s="15"/>
      <c r="I50" s="14"/>
      <c r="J50" s="14"/>
      <c r="K50" s="14"/>
    </row>
    <row r="51" spans="1:11" ht="12.75">
      <c r="A51" s="15" t="s">
        <v>80</v>
      </c>
      <c r="B51" s="15"/>
      <c r="I51" s="14"/>
      <c r="J51" s="14"/>
      <c r="K51" s="14"/>
    </row>
    <row r="52" spans="1:11" ht="12.75">
      <c r="A52" s="15" t="s">
        <v>97</v>
      </c>
      <c r="B52" s="15"/>
      <c r="I52" s="14"/>
      <c r="J52" s="14"/>
      <c r="K52" s="14"/>
    </row>
    <row r="53" spans="1:11" ht="12.75">
      <c r="A53" s="29" t="s">
        <v>154</v>
      </c>
      <c r="B53" s="15"/>
      <c r="I53" s="14"/>
      <c r="J53" s="14"/>
      <c r="K53" s="14"/>
    </row>
    <row r="54" spans="1:11" ht="12.75">
      <c r="A54" s="15"/>
      <c r="B54" s="15"/>
      <c r="I54" s="14"/>
      <c r="J54" s="14"/>
      <c r="K54" s="14"/>
    </row>
    <row r="55" spans="1:12" ht="12.75">
      <c r="A55" s="15" t="s">
        <v>81</v>
      </c>
      <c r="B55" s="15" t="s">
        <v>82</v>
      </c>
      <c r="C55" s="29" t="s">
        <v>162</v>
      </c>
      <c r="J55" s="14"/>
      <c r="K55" s="14"/>
      <c r="L55" s="14"/>
    </row>
    <row r="56" spans="1:12" ht="12.75">
      <c r="A56" s="15"/>
      <c r="B56" s="15" t="s">
        <v>98</v>
      </c>
      <c r="C56" s="15" t="s">
        <v>127</v>
      </c>
      <c r="J56" s="14"/>
      <c r="K56" s="15" t="s">
        <v>83</v>
      </c>
      <c r="L56" s="22" t="s">
        <v>150</v>
      </c>
    </row>
    <row r="57" spans="1:12" ht="12.75">
      <c r="A57" s="15"/>
      <c r="B57" s="15"/>
      <c r="C57" s="15" t="s">
        <v>98</v>
      </c>
      <c r="D57" s="15"/>
      <c r="E57" s="15"/>
      <c r="I57" s="14"/>
      <c r="J57" s="14"/>
      <c r="K57" s="15" t="s">
        <v>85</v>
      </c>
      <c r="L57" s="22" t="str">
        <f>(D!L58)</f>
        <v>Nov. 21, 2002</v>
      </c>
    </row>
    <row r="58" spans="1:12" ht="12.75">
      <c r="A58" s="15"/>
      <c r="B58" s="15"/>
      <c r="C58" s="15"/>
      <c r="J58" s="14"/>
      <c r="K58" s="15"/>
      <c r="L58" s="15"/>
    </row>
    <row r="59" spans="1:12" ht="12.75">
      <c r="A59" s="15"/>
      <c r="B59" s="15"/>
      <c r="C59" s="15"/>
      <c r="J59" s="14"/>
      <c r="K59" s="22"/>
      <c r="L59" s="15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</cols>
  <sheetData>
    <row r="1" spans="5:10" ht="15.75">
      <c r="E1" s="13" t="s">
        <v>132</v>
      </c>
      <c r="J1" s="15">
        <v>15</v>
      </c>
    </row>
    <row r="2" spans="5:10" ht="15.75">
      <c r="E2" s="13" t="s">
        <v>133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29788</v>
      </c>
      <c r="C8" s="12">
        <v>37897</v>
      </c>
      <c r="D8" s="12">
        <v>25929</v>
      </c>
      <c r="E8" s="12">
        <v>34460</v>
      </c>
      <c r="F8" s="41">
        <v>1030376</v>
      </c>
      <c r="G8" s="14">
        <f aca="true" t="shared" si="0" ref="G8:G31">(B8*100/F8)</f>
        <v>2.8909834856401937</v>
      </c>
      <c r="H8" s="14">
        <f aca="true" t="shared" si="1" ref="H8:H31">(C8*100/F8)</f>
        <v>3.6779777479289115</v>
      </c>
      <c r="I8" s="14">
        <f aca="true" t="shared" si="2" ref="I8:I31">(E8*100/F8)</f>
        <v>3.344410195889656</v>
      </c>
      <c r="J8" s="41">
        <v>94478029</v>
      </c>
    </row>
    <row r="9" spans="1:10" ht="12.75">
      <c r="A9">
        <v>1976</v>
      </c>
      <c r="B9" s="12">
        <v>29533</v>
      </c>
      <c r="C9" s="12">
        <v>37206</v>
      </c>
      <c r="D9" s="12">
        <v>26166</v>
      </c>
      <c r="E9" s="12">
        <v>34472</v>
      </c>
      <c r="F9" s="41">
        <v>1070667</v>
      </c>
      <c r="G9" s="14">
        <f t="shared" si="0"/>
        <v>2.758373985562271</v>
      </c>
      <c r="H9" s="14">
        <f t="shared" si="1"/>
        <v>3.4750300513605072</v>
      </c>
      <c r="I9" s="14">
        <f t="shared" si="2"/>
        <v>3.2196752118072194</v>
      </c>
      <c r="J9" s="41">
        <v>97011684</v>
      </c>
    </row>
    <row r="10" spans="1:10" ht="12.75">
      <c r="A10">
        <v>1977</v>
      </c>
      <c r="B10" s="12">
        <v>30791</v>
      </c>
      <c r="C10" s="12">
        <v>39038</v>
      </c>
      <c r="D10" s="12">
        <v>26782</v>
      </c>
      <c r="E10" s="12">
        <v>35567</v>
      </c>
      <c r="F10" s="41">
        <v>1102726</v>
      </c>
      <c r="G10" s="14">
        <f t="shared" si="0"/>
        <v>2.7922620850510462</v>
      </c>
      <c r="H10" s="14">
        <f t="shared" si="1"/>
        <v>3.5401359902641274</v>
      </c>
      <c r="I10" s="14">
        <f t="shared" si="2"/>
        <v>3.225370581631339</v>
      </c>
      <c r="J10" s="41">
        <v>98967665</v>
      </c>
    </row>
    <row r="11" spans="1:10" ht="12.75">
      <c r="A11">
        <v>1978</v>
      </c>
      <c r="B11" s="12">
        <v>32028</v>
      </c>
      <c r="C11" s="12">
        <v>40544</v>
      </c>
      <c r="D11" s="12">
        <v>28153</v>
      </c>
      <c r="E11" s="12">
        <v>37006</v>
      </c>
      <c r="F11" s="41">
        <v>1136459</v>
      </c>
      <c r="G11" s="14">
        <f t="shared" si="0"/>
        <v>2.8182274943486743</v>
      </c>
      <c r="H11" s="14">
        <f t="shared" si="1"/>
        <v>3.567572609306627</v>
      </c>
      <c r="I11" s="14">
        <f t="shared" si="2"/>
        <v>3.25625473510263</v>
      </c>
      <c r="J11" s="41">
        <v>101855551</v>
      </c>
    </row>
    <row r="12" spans="1:10" ht="12.75">
      <c r="A12">
        <v>1979</v>
      </c>
      <c r="B12" s="12">
        <v>31922</v>
      </c>
      <c r="C12" s="12">
        <v>39999</v>
      </c>
      <c r="D12" s="12">
        <v>27808</v>
      </c>
      <c r="E12" s="12">
        <v>36752</v>
      </c>
      <c r="F12" s="41">
        <v>1111705</v>
      </c>
      <c r="G12" s="14">
        <f t="shared" si="0"/>
        <v>2.8714452125339007</v>
      </c>
      <c r="H12" s="14">
        <f t="shared" si="1"/>
        <v>3.59798687601477</v>
      </c>
      <c r="I12" s="14">
        <f t="shared" si="2"/>
        <v>3.3059129895071084</v>
      </c>
      <c r="J12" s="41">
        <v>103543788</v>
      </c>
    </row>
    <row r="13" spans="1:10" ht="12.75">
      <c r="A13">
        <v>1980</v>
      </c>
      <c r="B13" s="12">
        <v>31550</v>
      </c>
      <c r="C13" s="12">
        <v>39059</v>
      </c>
      <c r="D13" s="12">
        <v>27449</v>
      </c>
      <c r="E13" s="12">
        <v>36373</v>
      </c>
      <c r="F13" s="41">
        <v>1107056</v>
      </c>
      <c r="G13" s="14">
        <f t="shared" si="0"/>
        <v>2.8499009986848</v>
      </c>
      <c r="H13" s="14">
        <f t="shared" si="1"/>
        <v>3.5281864693384977</v>
      </c>
      <c r="I13" s="14">
        <f t="shared" si="2"/>
        <v>3.2855609833648884</v>
      </c>
      <c r="J13" s="41">
        <v>104770998</v>
      </c>
    </row>
    <row r="14" spans="1:10" ht="12.75">
      <c r="A14">
        <v>1981</v>
      </c>
      <c r="B14" s="12">
        <v>30828</v>
      </c>
      <c r="C14" s="12">
        <v>38864</v>
      </c>
      <c r="D14" s="12">
        <v>26645</v>
      </c>
      <c r="E14" s="12">
        <v>35225</v>
      </c>
      <c r="F14" s="41">
        <v>1122092</v>
      </c>
      <c r="G14" s="14">
        <f t="shared" si="0"/>
        <v>2.7473683084809446</v>
      </c>
      <c r="H14" s="14">
        <f t="shared" si="1"/>
        <v>3.463530619592689</v>
      </c>
      <c r="I14" s="14">
        <f t="shared" si="2"/>
        <v>3.139225660641017</v>
      </c>
      <c r="J14" s="41">
        <v>106002720</v>
      </c>
    </row>
    <row r="15" spans="1:10" ht="12.75">
      <c r="A15">
        <v>1982</v>
      </c>
      <c r="B15" s="12">
        <v>27548</v>
      </c>
      <c r="C15" s="12">
        <v>34334</v>
      </c>
      <c r="D15" s="12">
        <v>23330</v>
      </c>
      <c r="E15" s="12">
        <v>31590</v>
      </c>
      <c r="F15" s="41">
        <v>1145828</v>
      </c>
      <c r="G15" s="14">
        <f t="shared" si="0"/>
        <v>2.4042002813685825</v>
      </c>
      <c r="H15" s="14">
        <f t="shared" si="1"/>
        <v>2.996435765228289</v>
      </c>
      <c r="I15" s="14">
        <f t="shared" si="2"/>
        <v>2.7569582869331173</v>
      </c>
      <c r="J15" s="41">
        <v>106936590</v>
      </c>
    </row>
    <row r="16" spans="1:10" ht="12.75">
      <c r="A16">
        <v>1983</v>
      </c>
      <c r="B16" s="12">
        <v>26698</v>
      </c>
      <c r="C16" s="12">
        <v>33298</v>
      </c>
      <c r="D16" s="12">
        <v>22979</v>
      </c>
      <c r="E16" s="12">
        <v>30486</v>
      </c>
      <c r="F16" s="41">
        <v>1187760</v>
      </c>
      <c r="G16" s="14">
        <f t="shared" si="0"/>
        <v>2.247760490334748</v>
      </c>
      <c r="H16" s="14">
        <f t="shared" si="1"/>
        <v>2.803428302013875</v>
      </c>
      <c r="I16" s="14">
        <f t="shared" si="2"/>
        <v>2.5666801374014954</v>
      </c>
      <c r="J16" s="41">
        <v>109085444</v>
      </c>
    </row>
    <row r="17" spans="1:10" ht="12.75">
      <c r="A17">
        <v>1984</v>
      </c>
      <c r="B17" s="12">
        <v>27735</v>
      </c>
      <c r="C17" s="12">
        <v>34648</v>
      </c>
      <c r="D17" s="12">
        <v>23620</v>
      </c>
      <c r="E17" s="12">
        <v>31540</v>
      </c>
      <c r="F17" s="41">
        <v>1226461</v>
      </c>
      <c r="G17" s="14">
        <f t="shared" si="0"/>
        <v>2.2613845854046724</v>
      </c>
      <c r="H17" s="14">
        <f t="shared" si="1"/>
        <v>2.8250388720065294</v>
      </c>
      <c r="I17" s="14">
        <f t="shared" si="2"/>
        <v>2.571626818953069</v>
      </c>
      <c r="J17" s="41">
        <v>112177361</v>
      </c>
    </row>
    <row r="18" spans="1:10" ht="12.75">
      <c r="A18">
        <v>1985</v>
      </c>
      <c r="B18" s="12">
        <v>27122</v>
      </c>
      <c r="C18" s="12">
        <v>34277</v>
      </c>
      <c r="D18" s="12">
        <v>23212</v>
      </c>
      <c r="E18" s="12">
        <v>30876</v>
      </c>
      <c r="F18" s="41">
        <v>1248980</v>
      </c>
      <c r="G18" s="14">
        <f t="shared" si="0"/>
        <v>2.1715319700875915</v>
      </c>
      <c r="H18" s="14">
        <f t="shared" si="1"/>
        <v>2.744399429934827</v>
      </c>
      <c r="I18" s="14">
        <f t="shared" si="2"/>
        <v>2.472097231340774</v>
      </c>
      <c r="J18" s="41">
        <v>116348085</v>
      </c>
    </row>
    <row r="19" spans="1:10" ht="12.75">
      <c r="A19">
        <v>1986</v>
      </c>
      <c r="B19" s="12">
        <v>28752</v>
      </c>
      <c r="C19" s="12">
        <v>36195</v>
      </c>
      <c r="D19" s="12">
        <v>24944</v>
      </c>
      <c r="E19" s="12">
        <v>32782</v>
      </c>
      <c r="F19" s="41">
        <v>1277550</v>
      </c>
      <c r="G19" s="14">
        <f t="shared" si="0"/>
        <v>2.2505577081131856</v>
      </c>
      <c r="H19" s="14">
        <f t="shared" si="1"/>
        <v>2.833157214981801</v>
      </c>
      <c r="I19" s="14">
        <f t="shared" si="2"/>
        <v>2.5660052444131347</v>
      </c>
      <c r="J19" s="41">
        <v>117268114</v>
      </c>
    </row>
    <row r="20" spans="1:10" ht="12.75">
      <c r="A20">
        <v>1987</v>
      </c>
      <c r="B20" s="12">
        <v>28949</v>
      </c>
      <c r="C20" s="12">
        <v>36580</v>
      </c>
      <c r="D20" s="12">
        <v>25132</v>
      </c>
      <c r="E20" s="12">
        <v>32922</v>
      </c>
      <c r="F20" s="41">
        <v>1328460</v>
      </c>
      <c r="G20" s="14">
        <f t="shared" si="0"/>
        <v>2.1791397558074763</v>
      </c>
      <c r="H20" s="14">
        <f t="shared" si="1"/>
        <v>2.7535642774340214</v>
      </c>
      <c r="I20" s="14">
        <f t="shared" si="2"/>
        <v>2.478207849690619</v>
      </c>
      <c r="J20" s="41">
        <v>119848784</v>
      </c>
    </row>
    <row r="21" spans="1:10" ht="12.75">
      <c r="A21">
        <v>1988</v>
      </c>
      <c r="B21" s="12">
        <v>29534</v>
      </c>
      <c r="C21" s="12">
        <v>36977</v>
      </c>
      <c r="D21" s="12">
        <v>25808</v>
      </c>
      <c r="E21" s="12">
        <v>33636</v>
      </c>
      <c r="F21" s="41">
        <v>1384047</v>
      </c>
      <c r="G21" s="14">
        <f t="shared" si="0"/>
        <v>2.1338870717540663</v>
      </c>
      <c r="H21" s="14">
        <f t="shared" si="1"/>
        <v>2.6716578266489504</v>
      </c>
      <c r="I21" s="14">
        <f t="shared" si="2"/>
        <v>2.4302642901577762</v>
      </c>
      <c r="J21" s="41">
        <v>121519139</v>
      </c>
    </row>
    <row r="22" spans="1:10" ht="12.75">
      <c r="A22">
        <v>1989</v>
      </c>
      <c r="B22" s="12">
        <v>28206</v>
      </c>
      <c r="C22" s="12">
        <v>35410</v>
      </c>
      <c r="D22" s="12">
        <v>25063</v>
      </c>
      <c r="E22" s="12">
        <v>32136</v>
      </c>
      <c r="F22" s="41">
        <v>1415213</v>
      </c>
      <c r="G22" s="14">
        <f t="shared" si="0"/>
        <v>1.9930568755374634</v>
      </c>
      <c r="H22" s="14">
        <f t="shared" si="1"/>
        <v>2.502096857504842</v>
      </c>
      <c r="I22" s="14">
        <f t="shared" si="2"/>
        <v>2.2707535897423217</v>
      </c>
      <c r="J22" s="41">
        <v>122758478</v>
      </c>
    </row>
    <row r="23" spans="1:10" ht="12.75">
      <c r="A23">
        <v>1990</v>
      </c>
      <c r="B23" s="12">
        <v>27332</v>
      </c>
      <c r="C23" s="12">
        <v>34085</v>
      </c>
      <c r="D23" s="12">
        <v>24092</v>
      </c>
      <c r="E23" s="12">
        <v>31132</v>
      </c>
      <c r="F23" s="41">
        <v>1427178</v>
      </c>
      <c r="G23" s="14">
        <f t="shared" si="0"/>
        <v>1.9151079963396296</v>
      </c>
      <c r="H23" s="14">
        <f t="shared" si="1"/>
        <v>2.3882795278514664</v>
      </c>
      <c r="I23" s="14">
        <f t="shared" si="2"/>
        <v>2.1813677060604912</v>
      </c>
      <c r="J23" s="41">
        <v>123276600</v>
      </c>
    </row>
    <row r="24" spans="1:10" ht="12.75">
      <c r="A24">
        <v>1991</v>
      </c>
      <c r="B24" s="12">
        <v>25082</v>
      </c>
      <c r="C24" s="12">
        <v>31291</v>
      </c>
      <c r="D24" s="12">
        <v>22385</v>
      </c>
      <c r="E24" s="12">
        <v>28702</v>
      </c>
      <c r="F24" s="41">
        <v>1411655</v>
      </c>
      <c r="G24" s="14">
        <f t="shared" si="0"/>
        <v>1.7767797372587495</v>
      </c>
      <c r="H24" s="14">
        <f t="shared" si="1"/>
        <v>2.2166180830302022</v>
      </c>
      <c r="I24" s="14">
        <f t="shared" si="2"/>
        <v>2.033216331185736</v>
      </c>
      <c r="J24" s="41">
        <v>123327336</v>
      </c>
    </row>
    <row r="25" spans="1:10" ht="12.75">
      <c r="A25">
        <v>1992</v>
      </c>
      <c r="B25" s="12">
        <v>23885</v>
      </c>
      <c r="C25" s="12">
        <v>29817</v>
      </c>
      <c r="D25" s="12">
        <v>21387</v>
      </c>
      <c r="E25" s="12">
        <v>27355</v>
      </c>
      <c r="F25" s="41">
        <v>1436035</v>
      </c>
      <c r="G25" s="14">
        <f t="shared" si="0"/>
        <v>1.663260296580515</v>
      </c>
      <c r="H25" s="14">
        <f t="shared" si="1"/>
        <v>2.076342150435052</v>
      </c>
      <c r="I25" s="14">
        <f t="shared" si="2"/>
        <v>1.9048978611245548</v>
      </c>
      <c r="J25" s="41">
        <v>120346747</v>
      </c>
    </row>
    <row r="26" spans="1:10" ht="12.75">
      <c r="A26">
        <v>1993</v>
      </c>
      <c r="B26" s="12">
        <v>24263</v>
      </c>
      <c r="C26" s="12">
        <v>30233</v>
      </c>
      <c r="D26" s="12">
        <v>21566</v>
      </c>
      <c r="E26" s="12">
        <v>27638</v>
      </c>
      <c r="F26" s="41">
        <v>1445106</v>
      </c>
      <c r="G26" s="14">
        <f t="shared" si="0"/>
        <v>1.678977182296662</v>
      </c>
      <c r="H26" s="14">
        <f t="shared" si="1"/>
        <v>2.092095666338663</v>
      </c>
      <c r="I26" s="14">
        <f t="shared" si="2"/>
        <v>1.9125240639786978</v>
      </c>
      <c r="J26" s="41">
        <v>121055398</v>
      </c>
    </row>
    <row r="27" spans="1:10" ht="12.75">
      <c r="A27">
        <v>1994</v>
      </c>
      <c r="B27" s="12">
        <v>24401</v>
      </c>
      <c r="C27" s="12">
        <v>30273</v>
      </c>
      <c r="D27" s="12">
        <v>21997</v>
      </c>
      <c r="E27" s="12">
        <v>27906</v>
      </c>
      <c r="F27" s="41">
        <v>1459208</v>
      </c>
      <c r="G27" s="14">
        <f t="shared" si="0"/>
        <v>1.6722084856990915</v>
      </c>
      <c r="H27" s="14">
        <f t="shared" si="1"/>
        <v>2.0746185602052623</v>
      </c>
      <c r="I27" s="14">
        <f t="shared" si="2"/>
        <v>1.912407278468868</v>
      </c>
      <c r="J27" s="41">
        <v>121996580</v>
      </c>
    </row>
    <row r="28" spans="1:10" ht="12.75">
      <c r="A28">
        <v>1995</v>
      </c>
      <c r="B28" s="12">
        <v>24920</v>
      </c>
      <c r="C28" s="12">
        <v>30940</v>
      </c>
      <c r="D28" s="12">
        <v>22423</v>
      </c>
      <c r="E28" s="12">
        <v>28447</v>
      </c>
      <c r="F28" s="41">
        <v>1478352</v>
      </c>
      <c r="G28" s="14">
        <f t="shared" si="0"/>
        <v>1.6856607898524845</v>
      </c>
      <c r="H28" s="14">
        <f t="shared" si="1"/>
        <v>2.092870980659545</v>
      </c>
      <c r="I28" s="14">
        <f t="shared" si="2"/>
        <v>1.9242372587854584</v>
      </c>
      <c r="J28" s="41">
        <v>123241881</v>
      </c>
    </row>
    <row r="29" spans="1:10" ht="12.75">
      <c r="A29">
        <v>1996</v>
      </c>
      <c r="B29" s="12">
        <v>24812</v>
      </c>
      <c r="C29" s="12">
        <v>30727</v>
      </c>
      <c r="D29" s="12">
        <v>22506</v>
      </c>
      <c r="E29" s="12">
        <v>28341</v>
      </c>
      <c r="F29" s="41">
        <v>1499139</v>
      </c>
      <c r="G29" s="14">
        <f t="shared" si="0"/>
        <v>1.655083351176909</v>
      </c>
      <c r="H29" s="14">
        <f t="shared" si="1"/>
        <v>2.049643161841564</v>
      </c>
      <c r="I29" s="14">
        <f t="shared" si="2"/>
        <v>1.8904851384694814</v>
      </c>
      <c r="J29" s="41">
        <v>124612787</v>
      </c>
    </row>
    <row r="30" spans="1:10" ht="12.75">
      <c r="A30">
        <v>1997</v>
      </c>
      <c r="B30" s="12">
        <v>24424</v>
      </c>
      <c r="C30" s="12">
        <v>30059</v>
      </c>
      <c r="D30" s="12">
        <v>22199</v>
      </c>
      <c r="E30" s="12">
        <v>27914</v>
      </c>
      <c r="F30" s="41">
        <v>1528399</v>
      </c>
      <c r="G30" s="14">
        <f t="shared" si="0"/>
        <v>1.5980120374326336</v>
      </c>
      <c r="H30" s="14">
        <f t="shared" si="1"/>
        <v>1.9666984864554347</v>
      </c>
      <c r="I30" s="14">
        <f t="shared" si="2"/>
        <v>1.8263555524440935</v>
      </c>
      <c r="J30" s="41">
        <v>124672920</v>
      </c>
    </row>
    <row r="31" spans="1:10" ht="12.75">
      <c r="A31">
        <v>1998</v>
      </c>
      <c r="B31" s="12">
        <v>23632</v>
      </c>
      <c r="C31" s="12">
        <v>29040</v>
      </c>
      <c r="D31" s="12">
        <v>21194</v>
      </c>
      <c r="E31" s="12">
        <v>26806</v>
      </c>
      <c r="F31" s="41">
        <v>1555901</v>
      </c>
      <c r="G31" s="14">
        <f t="shared" si="0"/>
        <v>1.5188627039895213</v>
      </c>
      <c r="H31" s="14">
        <f t="shared" si="1"/>
        <v>1.8664426592694523</v>
      </c>
      <c r="I31" s="14">
        <f t="shared" si="2"/>
        <v>1.722860259103889</v>
      </c>
      <c r="J31" s="41">
        <v>125965709</v>
      </c>
    </row>
    <row r="32" spans="1:10" ht="12.75">
      <c r="A32">
        <v>1999</v>
      </c>
      <c r="B32" s="12">
        <v>22955</v>
      </c>
      <c r="C32" s="12">
        <v>28027</v>
      </c>
      <c r="D32" s="12">
        <v>20862</v>
      </c>
      <c r="E32" s="12">
        <v>26243</v>
      </c>
      <c r="F32" s="41">
        <v>1566808</v>
      </c>
      <c r="G32" s="14">
        <f>(B32*100/F32)</f>
        <v>1.4650805969844423</v>
      </c>
      <c r="H32" s="14">
        <f>(C32*100/F32)</f>
        <v>1.78879607456689</v>
      </c>
      <c r="I32" s="14">
        <f>(E32*100/F32)</f>
        <v>1.6749340059535054</v>
      </c>
      <c r="J32" s="41">
        <v>126868744</v>
      </c>
    </row>
    <row r="33" spans="1:10" ht="12.75">
      <c r="A33">
        <v>2000</v>
      </c>
      <c r="B33" s="12">
        <v>22899</v>
      </c>
      <c r="C33" s="12">
        <v>27802</v>
      </c>
      <c r="D33" s="12">
        <v>20699</v>
      </c>
      <c r="E33" s="12">
        <v>26064</v>
      </c>
      <c r="F33" s="41">
        <v>1580493</v>
      </c>
      <c r="G33" s="14">
        <f>(B33*100/F33)</f>
        <v>1.4488517190522199</v>
      </c>
      <c r="H33" s="14">
        <f>(C33*100/F33)</f>
        <v>1.7590713783610556</v>
      </c>
      <c r="I33" s="14">
        <f>(E33*100/F33)</f>
        <v>1.6491056904396286</v>
      </c>
      <c r="J33" s="41">
        <v>127720809</v>
      </c>
    </row>
    <row r="34" spans="1:10" ht="12.75">
      <c r="A34">
        <v>2001</v>
      </c>
      <c r="B34" s="12">
        <v>22805</v>
      </c>
      <c r="C34" s="12">
        <v>27586</v>
      </c>
      <c r="D34" s="12">
        <v>20320</v>
      </c>
      <c r="E34" s="12">
        <v>25851</v>
      </c>
      <c r="F34" s="41">
        <v>1593459</v>
      </c>
      <c r="G34" s="14">
        <f>(B34*100/F34)</f>
        <v>1.431163274360997</v>
      </c>
      <c r="H34" s="14">
        <f>(C34*100/F34)</f>
        <v>1.731202371695789</v>
      </c>
      <c r="I34" s="14">
        <f>(E34*100/F34)</f>
        <v>1.6223197459112535</v>
      </c>
      <c r="J34" s="41">
        <v>128714022</v>
      </c>
    </row>
    <row r="35" spans="1:10" ht="12.75">
      <c r="A35">
        <v>2001</v>
      </c>
      <c r="B35" s="12">
        <v>22569</v>
      </c>
      <c r="C35" s="12">
        <v>27102</v>
      </c>
      <c r="D35" s="12">
        <v>20416</v>
      </c>
      <c r="E35" s="12">
        <v>25694</v>
      </c>
      <c r="F35" s="41">
        <v>1608464</v>
      </c>
      <c r="G35" s="14">
        <f>(B35*100/F35)</f>
        <v>1.4031398899819953</v>
      </c>
      <c r="H35" s="14">
        <f>(C35*100/F35)</f>
        <v>1.6849615533826061</v>
      </c>
      <c r="I35" s="14">
        <f>(E35*100/F35)</f>
        <v>1.5974246237404133</v>
      </c>
      <c r="J35" s="41">
        <v>129906797</v>
      </c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ht="12.75">
      <c r="A38" s="28" t="s">
        <v>96</v>
      </c>
      <c r="B38" s="28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8" t="s">
        <v>80</v>
      </c>
      <c r="B39" s="28"/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29" t="s">
        <v>154</v>
      </c>
      <c r="B40" s="28"/>
      <c r="C40" s="26"/>
      <c r="D40" s="26"/>
      <c r="E40" s="26"/>
      <c r="F40" s="26"/>
      <c r="G40" s="26"/>
      <c r="H40" s="26"/>
      <c r="I40" s="26"/>
      <c r="J40" s="27"/>
    </row>
    <row r="41" spans="1:10" ht="12.75">
      <c r="A41" s="28"/>
      <c r="B41" s="28"/>
      <c r="C41" s="26"/>
      <c r="D41" s="26"/>
      <c r="E41" s="26"/>
      <c r="F41" s="26"/>
      <c r="G41" s="26"/>
      <c r="H41" s="26"/>
      <c r="I41" s="26"/>
      <c r="J41" s="27"/>
    </row>
    <row r="42" spans="1:10" ht="12.75">
      <c r="A42" s="28" t="s">
        <v>81</v>
      </c>
      <c r="B42" s="29" t="s">
        <v>162</v>
      </c>
      <c r="C42" s="26"/>
      <c r="D42" s="26"/>
      <c r="E42" s="26"/>
      <c r="F42" s="26"/>
      <c r="G42" s="26"/>
      <c r="H42" s="26"/>
      <c r="I42" s="26"/>
      <c r="J42" s="27"/>
    </row>
    <row r="43" spans="1:10" ht="12.75">
      <c r="A43" s="28"/>
      <c r="B43" s="28" t="s">
        <v>127</v>
      </c>
      <c r="C43" s="26"/>
      <c r="D43" s="26"/>
      <c r="E43" s="26"/>
      <c r="F43" s="26"/>
      <c r="G43" s="26"/>
      <c r="H43" s="26"/>
      <c r="I43" s="15" t="s">
        <v>83</v>
      </c>
      <c r="J43" s="22" t="s">
        <v>150</v>
      </c>
    </row>
    <row r="44" spans="1:10" ht="12.75">
      <c r="A44" s="28"/>
      <c r="B44" s="28" t="s">
        <v>84</v>
      </c>
      <c r="C44" s="26"/>
      <c r="D44" s="26"/>
      <c r="E44" s="26"/>
      <c r="F44" s="26"/>
      <c r="G44" s="26"/>
      <c r="H44" s="26"/>
      <c r="I44" s="15" t="s">
        <v>85</v>
      </c>
      <c r="J44" s="22" t="str">
        <f>(C!J46)</f>
        <v>Dec. 11, 2003</v>
      </c>
    </row>
    <row r="45" spans="1:10" ht="12.75">
      <c r="A45" s="15"/>
      <c r="B45" s="15"/>
      <c r="I45" s="15"/>
      <c r="J45" s="22"/>
    </row>
    <row r="46" spans="1:10" ht="12.75">
      <c r="A46" s="15"/>
      <c r="B46" s="15"/>
      <c r="I46" s="15"/>
      <c r="J46" s="22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134</v>
      </c>
      <c r="L1" s="15">
        <v>16</v>
      </c>
    </row>
    <row r="2" spans="8:11" ht="15.75">
      <c r="H2" s="13" t="s">
        <v>135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61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1958644</v>
      </c>
      <c r="C8" s="12">
        <f aca="true" t="shared" si="0" ref="C8:C22">ROUND(B8,-3)</f>
        <v>1959000</v>
      </c>
      <c r="D8" s="12">
        <v>3073018</v>
      </c>
      <c r="E8" s="12">
        <f aca="true" t="shared" si="1" ref="E8:E22">ROUND(D8,-3)</f>
        <v>3073000</v>
      </c>
      <c r="F8" s="12">
        <v>3054250</v>
      </c>
      <c r="G8" s="12">
        <f aca="true" t="shared" si="2" ref="G8:G22">ROUND(F8,-3)</f>
        <v>3054000</v>
      </c>
      <c r="H8" s="41">
        <v>1384047</v>
      </c>
      <c r="I8" s="14">
        <f aca="true" t="shared" si="3" ref="I8:I18">(B8*100/H8)</f>
        <v>141.51571442299286</v>
      </c>
      <c r="J8" s="14">
        <f aca="true" t="shared" si="4" ref="J8:J18">(D8*100/H8)</f>
        <v>222.03133275098315</v>
      </c>
      <c r="K8" s="14">
        <f aca="true" t="shared" si="5" ref="K8:K18">(F8*100/H8)</f>
        <v>220.675309436746</v>
      </c>
      <c r="L8" s="41">
        <v>121519139</v>
      </c>
    </row>
    <row r="9" spans="1:12" ht="12.75">
      <c r="A9">
        <v>1989</v>
      </c>
      <c r="B9" s="12">
        <v>1872767</v>
      </c>
      <c r="C9" s="12">
        <f t="shared" si="0"/>
        <v>1873000</v>
      </c>
      <c r="D9" s="12">
        <v>2891518</v>
      </c>
      <c r="E9" s="12">
        <f t="shared" si="1"/>
        <v>2892000</v>
      </c>
      <c r="F9" s="12">
        <v>2910708</v>
      </c>
      <c r="G9" s="12">
        <f t="shared" si="2"/>
        <v>2911000</v>
      </c>
      <c r="H9" s="41">
        <v>1415213</v>
      </c>
      <c r="I9" s="14">
        <f t="shared" si="3"/>
        <v>132.33110492908133</v>
      </c>
      <c r="J9" s="14">
        <f t="shared" si="4"/>
        <v>204.31680602142575</v>
      </c>
      <c r="K9" s="14">
        <f t="shared" si="5"/>
        <v>205.67278565134717</v>
      </c>
      <c r="L9" s="41">
        <v>122758478</v>
      </c>
    </row>
    <row r="10" spans="1:12" ht="12.75">
      <c r="A10">
        <v>1990</v>
      </c>
      <c r="B10" s="12">
        <v>1829819</v>
      </c>
      <c r="C10" s="12">
        <f t="shared" si="0"/>
        <v>1830000</v>
      </c>
      <c r="D10" s="12">
        <v>2838171</v>
      </c>
      <c r="E10" s="12">
        <f t="shared" si="1"/>
        <v>2838000</v>
      </c>
      <c r="F10" s="12">
        <v>2830821</v>
      </c>
      <c r="G10" s="12">
        <f t="shared" si="2"/>
        <v>2831000</v>
      </c>
      <c r="H10" s="41">
        <v>1427178</v>
      </c>
      <c r="I10" s="14">
        <f t="shared" si="3"/>
        <v>128.21238836360988</v>
      </c>
      <c r="J10" s="14">
        <f t="shared" si="4"/>
        <v>198.8659438416231</v>
      </c>
      <c r="K10" s="14">
        <f t="shared" si="5"/>
        <v>198.35094150834723</v>
      </c>
      <c r="L10" s="41">
        <v>123276600</v>
      </c>
    </row>
    <row r="11" spans="1:12" ht="12.75">
      <c r="A11">
        <v>1991</v>
      </c>
      <c r="B11" s="12">
        <v>1706064</v>
      </c>
      <c r="C11" s="12">
        <f t="shared" si="0"/>
        <v>1706000</v>
      </c>
      <c r="D11" s="12">
        <v>2614871</v>
      </c>
      <c r="E11" s="12">
        <f t="shared" si="1"/>
        <v>2615000</v>
      </c>
      <c r="F11" s="12">
        <v>2680064</v>
      </c>
      <c r="G11" s="12">
        <f t="shared" si="2"/>
        <v>2680000</v>
      </c>
      <c r="H11" s="41">
        <v>1411655</v>
      </c>
      <c r="I11" s="14">
        <f t="shared" si="3"/>
        <v>120.85559148658844</v>
      </c>
      <c r="J11" s="14">
        <f t="shared" si="4"/>
        <v>185.23442342498697</v>
      </c>
      <c r="K11" s="14">
        <f t="shared" si="5"/>
        <v>189.85261979733008</v>
      </c>
      <c r="L11" s="41">
        <v>123327336</v>
      </c>
    </row>
    <row r="12" spans="1:12" ht="12.75">
      <c r="A12">
        <v>1992</v>
      </c>
      <c r="B12" s="12">
        <v>1710690</v>
      </c>
      <c r="C12" s="12">
        <f t="shared" si="0"/>
        <v>1711000</v>
      </c>
      <c r="D12" s="12">
        <v>2640258</v>
      </c>
      <c r="E12" s="12">
        <f t="shared" si="1"/>
        <v>2640000</v>
      </c>
      <c r="F12" s="12">
        <v>2685970</v>
      </c>
      <c r="G12" s="12">
        <f t="shared" si="2"/>
        <v>2686000</v>
      </c>
      <c r="H12" s="41">
        <v>1436035</v>
      </c>
      <c r="I12" s="14">
        <f t="shared" si="3"/>
        <v>119.1259265964966</v>
      </c>
      <c r="J12" s="14">
        <f t="shared" si="4"/>
        <v>183.8574965094862</v>
      </c>
      <c r="K12" s="14">
        <f t="shared" si="5"/>
        <v>187.04070583237873</v>
      </c>
      <c r="L12" s="41">
        <v>120346747</v>
      </c>
    </row>
    <row r="13" spans="1:12" ht="12.75">
      <c r="A13">
        <v>1993</v>
      </c>
      <c r="B13" s="12">
        <v>1716811</v>
      </c>
      <c r="C13" s="12">
        <f t="shared" si="0"/>
        <v>1717000</v>
      </c>
      <c r="D13" s="12">
        <v>2631176</v>
      </c>
      <c r="E13" s="12">
        <f t="shared" si="1"/>
        <v>2631000</v>
      </c>
      <c r="F13" s="12">
        <v>2730536</v>
      </c>
      <c r="G13" s="12">
        <f t="shared" si="2"/>
        <v>2731000</v>
      </c>
      <c r="H13" s="41">
        <v>1445106</v>
      </c>
      <c r="I13" s="14">
        <f t="shared" si="3"/>
        <v>118.80173495923482</v>
      </c>
      <c r="J13" s="14">
        <f t="shared" si="4"/>
        <v>182.0749481352925</v>
      </c>
      <c r="K13" s="14">
        <f t="shared" si="5"/>
        <v>188.95056833201164</v>
      </c>
      <c r="L13" s="41">
        <v>121055398</v>
      </c>
    </row>
    <row r="14" spans="1:12" ht="12.75">
      <c r="A14">
        <v>1994</v>
      </c>
      <c r="B14" s="12">
        <v>1820208</v>
      </c>
      <c r="C14" s="12">
        <f t="shared" si="0"/>
        <v>1820000</v>
      </c>
      <c r="D14" s="12">
        <v>2784727</v>
      </c>
      <c r="E14" s="12">
        <f t="shared" si="1"/>
        <v>2785000</v>
      </c>
      <c r="F14" s="12">
        <v>2844619</v>
      </c>
      <c r="G14" s="12">
        <f t="shared" si="2"/>
        <v>2845000</v>
      </c>
      <c r="H14" s="41">
        <v>1459208</v>
      </c>
      <c r="I14" s="14">
        <f t="shared" si="3"/>
        <v>124.73944770039638</v>
      </c>
      <c r="J14" s="14">
        <f t="shared" si="4"/>
        <v>190.8382492420546</v>
      </c>
      <c r="K14" s="14">
        <f t="shared" si="5"/>
        <v>194.94266752923502</v>
      </c>
      <c r="L14" s="41">
        <v>121996580</v>
      </c>
    </row>
    <row r="15" spans="1:12" ht="12.75">
      <c r="A15">
        <v>1995</v>
      </c>
      <c r="B15" s="12">
        <v>1899757</v>
      </c>
      <c r="C15" s="12">
        <f t="shared" si="0"/>
        <v>1900000</v>
      </c>
      <c r="D15" s="12">
        <v>2914074</v>
      </c>
      <c r="E15" s="12">
        <f t="shared" si="1"/>
        <v>2914000</v>
      </c>
      <c r="F15" s="12">
        <v>3024090</v>
      </c>
      <c r="G15" s="12">
        <f t="shared" si="2"/>
        <v>3024000</v>
      </c>
      <c r="H15" s="41">
        <v>1478352</v>
      </c>
      <c r="I15" s="14">
        <f t="shared" si="3"/>
        <v>128.50505157093846</v>
      </c>
      <c r="J15" s="14">
        <f t="shared" si="4"/>
        <v>197.11638364881978</v>
      </c>
      <c r="K15" s="14">
        <f t="shared" si="5"/>
        <v>204.55818370726323</v>
      </c>
      <c r="L15" s="41">
        <v>123241881</v>
      </c>
    </row>
    <row r="16" spans="1:12" ht="12.75">
      <c r="A16">
        <v>1996</v>
      </c>
      <c r="B16" s="12">
        <v>1891651</v>
      </c>
      <c r="C16" s="12">
        <f t="shared" si="0"/>
        <v>1892000</v>
      </c>
      <c r="D16" s="12">
        <v>2883910</v>
      </c>
      <c r="E16" s="12">
        <f t="shared" si="1"/>
        <v>2884000</v>
      </c>
      <c r="F16" s="12">
        <v>2980672</v>
      </c>
      <c r="G16" s="12">
        <f t="shared" si="2"/>
        <v>2981000</v>
      </c>
      <c r="H16" s="41">
        <v>1499139</v>
      </c>
      <c r="I16" s="14">
        <f t="shared" si="3"/>
        <v>126.1824954190372</v>
      </c>
      <c r="J16" s="14">
        <f t="shared" si="4"/>
        <v>192.37108767098982</v>
      </c>
      <c r="K16" s="14">
        <f t="shared" si="5"/>
        <v>198.82559255679428</v>
      </c>
      <c r="L16" s="41">
        <v>124612787</v>
      </c>
    </row>
    <row r="17" spans="1:12" ht="12.75">
      <c r="A17">
        <v>1997</v>
      </c>
      <c r="B17" s="12">
        <v>1804018</v>
      </c>
      <c r="C17" s="12">
        <f t="shared" si="0"/>
        <v>1804000</v>
      </c>
      <c r="D17" s="12">
        <v>2736459</v>
      </c>
      <c r="E17" s="12">
        <f t="shared" si="1"/>
        <v>2736000</v>
      </c>
      <c r="F17" s="12">
        <v>2857757</v>
      </c>
      <c r="G17" s="12">
        <f t="shared" si="2"/>
        <v>2858000</v>
      </c>
      <c r="H17" s="41">
        <v>1528399</v>
      </c>
      <c r="I17" s="14">
        <f t="shared" si="3"/>
        <v>118.03318374325029</v>
      </c>
      <c r="J17" s="14">
        <f t="shared" si="4"/>
        <v>179.04087872342234</v>
      </c>
      <c r="K17" s="14">
        <f t="shared" si="5"/>
        <v>186.9771571428665</v>
      </c>
      <c r="L17" s="41">
        <v>124672920</v>
      </c>
    </row>
    <row r="18" spans="1:12" ht="12.75">
      <c r="A18">
        <v>1998</v>
      </c>
      <c r="B18" s="12">
        <v>1687049</v>
      </c>
      <c r="C18" s="12">
        <f t="shared" si="0"/>
        <v>1687000</v>
      </c>
      <c r="D18" s="12">
        <v>2545063</v>
      </c>
      <c r="E18" s="12">
        <f t="shared" si="1"/>
        <v>2545000</v>
      </c>
      <c r="F18" s="12">
        <v>2710527</v>
      </c>
      <c r="G18" s="12">
        <f t="shared" si="2"/>
        <v>2711000</v>
      </c>
      <c r="H18" s="41">
        <v>1555901</v>
      </c>
      <c r="I18" s="14">
        <f t="shared" si="3"/>
        <v>108.42907100130407</v>
      </c>
      <c r="J18" s="14">
        <f t="shared" si="4"/>
        <v>163.57486755262707</v>
      </c>
      <c r="K18" s="14">
        <f t="shared" si="5"/>
        <v>174.20947733821112</v>
      </c>
      <c r="L18" s="41">
        <v>125965709</v>
      </c>
    </row>
    <row r="19" spans="1:12" ht="12.75">
      <c r="A19">
        <v>1999</v>
      </c>
      <c r="B19" s="12">
        <v>1662873</v>
      </c>
      <c r="C19" s="12">
        <f t="shared" si="0"/>
        <v>1663000</v>
      </c>
      <c r="D19" s="12">
        <v>2437505</v>
      </c>
      <c r="E19" s="12">
        <f t="shared" si="1"/>
        <v>2438000</v>
      </c>
      <c r="F19" s="12">
        <v>2678887</v>
      </c>
      <c r="G19" s="12">
        <f t="shared" si="2"/>
        <v>2679000</v>
      </c>
      <c r="H19" s="41">
        <v>1566808</v>
      </c>
      <c r="I19" s="14">
        <f>(B19*100/H19)</f>
        <v>106.13125539313049</v>
      </c>
      <c r="J19" s="14">
        <f>(D19*100/H19)</f>
        <v>155.57139100642834</v>
      </c>
      <c r="K19" s="14">
        <f>(F19*100/H19)</f>
        <v>170.97736289321983</v>
      </c>
      <c r="L19" s="41">
        <v>126868744</v>
      </c>
    </row>
    <row r="20" spans="1:12" ht="12.75">
      <c r="A20">
        <v>2000</v>
      </c>
      <c r="B20" s="12">
        <v>1646510</v>
      </c>
      <c r="C20" s="12">
        <f t="shared" si="0"/>
        <v>1647000</v>
      </c>
      <c r="D20" s="12">
        <v>2393067</v>
      </c>
      <c r="E20" s="12">
        <f t="shared" si="1"/>
        <v>2393000</v>
      </c>
      <c r="F20" s="12">
        <v>2581355</v>
      </c>
      <c r="G20" s="12">
        <f t="shared" si="2"/>
        <v>2581000</v>
      </c>
      <c r="H20" s="41">
        <v>1580493</v>
      </c>
      <c r="I20" s="14">
        <f>(B20*100/H20)</f>
        <v>104.17698781329624</v>
      </c>
      <c r="J20" s="14">
        <f>(D20*100/H20)</f>
        <v>151.41269211568795</v>
      </c>
      <c r="K20" s="14">
        <f>(F20*100/H20)</f>
        <v>163.32593690702836</v>
      </c>
      <c r="L20" s="41">
        <v>127720809</v>
      </c>
    </row>
    <row r="21" spans="1:12" ht="12.75">
      <c r="A21">
        <v>2001</v>
      </c>
      <c r="B21" s="12">
        <v>1576844</v>
      </c>
      <c r="C21" s="12">
        <f t="shared" si="0"/>
        <v>1577000</v>
      </c>
      <c r="D21" s="12">
        <v>2273157</v>
      </c>
      <c r="E21" s="12">
        <f t="shared" si="1"/>
        <v>2273000</v>
      </c>
      <c r="F21" s="12">
        <v>2443828</v>
      </c>
      <c r="G21" s="12">
        <f t="shared" si="2"/>
        <v>2444000</v>
      </c>
      <c r="H21" s="41">
        <v>1593459</v>
      </c>
      <c r="I21" s="14">
        <f>(B21*100/H21)</f>
        <v>98.95729981129104</v>
      </c>
      <c r="J21" s="14">
        <f>(D21*100/H21)</f>
        <v>142.65550604063236</v>
      </c>
      <c r="K21" s="14">
        <f>(F21*100/H21)</f>
        <v>153.3662303203283</v>
      </c>
      <c r="L21" s="41">
        <v>128714022</v>
      </c>
    </row>
    <row r="22" spans="1:12" ht="12.75">
      <c r="A22">
        <v>2002</v>
      </c>
      <c r="B22" s="12">
        <v>1496704</v>
      </c>
      <c r="C22" s="12">
        <f t="shared" si="0"/>
        <v>1497000</v>
      </c>
      <c r="D22" s="12">
        <v>2132020</v>
      </c>
      <c r="E22" s="12">
        <f t="shared" si="1"/>
        <v>2132000</v>
      </c>
      <c r="F22" s="12">
        <v>2309203</v>
      </c>
      <c r="G22" s="12">
        <f t="shared" si="2"/>
        <v>2309000</v>
      </c>
      <c r="H22" s="41">
        <v>1608464</v>
      </c>
      <c r="I22" s="14">
        <f>(B22*100/H22)</f>
        <v>93.05175620965095</v>
      </c>
      <c r="J22" s="14">
        <f>(D22*100/H22)</f>
        <v>132.55006018163914</v>
      </c>
      <c r="K22" s="14">
        <f>(F22*100/H22)</f>
        <v>143.56572481572482</v>
      </c>
      <c r="L22" s="41">
        <v>129906797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2:12" ht="12.75">
      <c r="B24" s="12"/>
      <c r="C24" s="12"/>
      <c r="D24" s="12"/>
      <c r="E24" s="12"/>
      <c r="F24" s="12"/>
      <c r="G24" s="12"/>
      <c r="H24" s="12"/>
      <c r="I24" s="14"/>
      <c r="J24" s="14"/>
      <c r="K24" s="14"/>
      <c r="L24" s="12"/>
    </row>
    <row r="25" spans="5:11" ht="15.75">
      <c r="E25" s="12"/>
      <c r="H25" s="24" t="s">
        <v>136</v>
      </c>
      <c r="I25" s="14"/>
      <c r="J25" s="14"/>
      <c r="K25" s="14"/>
    </row>
    <row r="26" spans="8:11" ht="15.75">
      <c r="H26" s="13" t="s">
        <v>137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8:11" ht="12.75">
      <c r="H28" s="3"/>
      <c r="I28" s="14"/>
      <c r="J28" s="14"/>
      <c r="K28" s="14"/>
    </row>
    <row r="29" spans="8:12" ht="12.75">
      <c r="H29" s="10" t="s">
        <v>60</v>
      </c>
      <c r="I29" s="10" t="s">
        <v>95</v>
      </c>
      <c r="J29" s="10" t="s">
        <v>60</v>
      </c>
      <c r="K29" s="10"/>
      <c r="L29" s="10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5" t="s">
        <v>69</v>
      </c>
    </row>
    <row r="31" spans="1:12" ht="12.75">
      <c r="A31" s="32" t="s">
        <v>70</v>
      </c>
      <c r="B31" s="32" t="s">
        <v>90</v>
      </c>
      <c r="C31" s="32" t="s">
        <v>90</v>
      </c>
      <c r="D31" s="32" t="s">
        <v>72</v>
      </c>
      <c r="E31" s="32" t="s">
        <v>72</v>
      </c>
      <c r="F31" s="32"/>
      <c r="G31" s="32"/>
      <c r="H31" s="32" t="s">
        <v>75</v>
      </c>
      <c r="I31" s="33" t="s">
        <v>76</v>
      </c>
      <c r="J31" s="33" t="s">
        <v>76</v>
      </c>
      <c r="K31" s="33"/>
      <c r="L31" s="32" t="s">
        <v>63</v>
      </c>
    </row>
    <row r="32" spans="1:12" ht="12.75">
      <c r="A32">
        <v>1988</v>
      </c>
      <c r="B32" s="12">
        <v>4031696</v>
      </c>
      <c r="C32" s="12">
        <f aca="true" t="shared" si="6" ref="C32:C46">ROUND(B32,-3)</f>
        <v>4032000</v>
      </c>
      <c r="D32" s="12">
        <v>6050002</v>
      </c>
      <c r="E32" s="12">
        <f aca="true" t="shared" si="7" ref="E32:E46">ROUND(D32,-3)</f>
        <v>6050000</v>
      </c>
      <c r="F32" s="12"/>
      <c r="G32" s="12"/>
      <c r="H32" s="41">
        <v>1384047</v>
      </c>
      <c r="I32" s="14">
        <f aca="true" t="shared" si="8" ref="I32:I42">(B32*100/H32)</f>
        <v>291.297622118324</v>
      </c>
      <c r="J32" s="14">
        <f aca="true" t="shared" si="9" ref="J32:J42">(D32*100/H32)</f>
        <v>437.12402830250704</v>
      </c>
      <c r="K32" s="14"/>
      <c r="L32" s="41">
        <v>121519139</v>
      </c>
    </row>
    <row r="33" spans="1:12" ht="12.75">
      <c r="A33">
        <v>1989</v>
      </c>
      <c r="B33" s="12">
        <v>3830906</v>
      </c>
      <c r="C33" s="12">
        <f t="shared" si="6"/>
        <v>3831000</v>
      </c>
      <c r="D33" s="12">
        <v>5677937</v>
      </c>
      <c r="E33" s="12">
        <f t="shared" si="7"/>
        <v>5678000</v>
      </c>
      <c r="F33" s="12"/>
      <c r="G33" s="12"/>
      <c r="H33" s="41">
        <v>1415213</v>
      </c>
      <c r="I33" s="14">
        <f t="shared" si="8"/>
        <v>270.69465868388716</v>
      </c>
      <c r="J33" s="14">
        <f t="shared" si="9"/>
        <v>401.2072387690051</v>
      </c>
      <c r="K33" s="14"/>
      <c r="L33" s="41">
        <v>122758478</v>
      </c>
    </row>
    <row r="34" spans="1:12" ht="12.75">
      <c r="A34">
        <v>1990</v>
      </c>
      <c r="B34" s="12">
        <v>3703441</v>
      </c>
      <c r="C34" s="12">
        <f t="shared" si="6"/>
        <v>3703000</v>
      </c>
      <c r="D34" s="12">
        <v>5485396</v>
      </c>
      <c r="E34" s="12">
        <f t="shared" si="7"/>
        <v>5485000</v>
      </c>
      <c r="F34" s="12"/>
      <c r="G34" s="12"/>
      <c r="H34" s="41">
        <v>1427178</v>
      </c>
      <c r="I34" s="14">
        <f t="shared" si="8"/>
        <v>259.49398042851</v>
      </c>
      <c r="J34" s="14">
        <f t="shared" si="9"/>
        <v>384.3526175431516</v>
      </c>
      <c r="K34" s="14"/>
      <c r="L34" s="41">
        <v>123276600</v>
      </c>
    </row>
    <row r="35" spans="1:12" ht="12.75">
      <c r="A35">
        <v>1991</v>
      </c>
      <c r="B35" s="12">
        <v>3447304</v>
      </c>
      <c r="C35" s="12">
        <f t="shared" si="6"/>
        <v>3447000</v>
      </c>
      <c r="D35" s="12">
        <v>5084089</v>
      </c>
      <c r="E35" s="12">
        <f t="shared" si="7"/>
        <v>5084000</v>
      </c>
      <c r="F35" s="12"/>
      <c r="G35" s="12"/>
      <c r="H35" s="41">
        <v>1411655</v>
      </c>
      <c r="I35" s="14">
        <f t="shared" si="8"/>
        <v>244.20300994223092</v>
      </c>
      <c r="J35" s="14">
        <f t="shared" si="9"/>
        <v>360.15095756399404</v>
      </c>
      <c r="K35" s="14"/>
      <c r="L35" s="41">
        <v>123327336</v>
      </c>
    </row>
    <row r="36" spans="1:12" ht="12.75">
      <c r="A36">
        <v>1992</v>
      </c>
      <c r="B36" s="12">
        <v>3307629</v>
      </c>
      <c r="C36" s="12">
        <f t="shared" si="6"/>
        <v>3308000</v>
      </c>
      <c r="D36" s="12">
        <v>4851763</v>
      </c>
      <c r="E36" s="12">
        <f t="shared" si="7"/>
        <v>4852000</v>
      </c>
      <c r="F36" s="12"/>
      <c r="G36" s="12"/>
      <c r="H36" s="41">
        <v>1436035</v>
      </c>
      <c r="I36" s="14">
        <f t="shared" si="8"/>
        <v>230.3306674280223</v>
      </c>
      <c r="J36" s="14">
        <f t="shared" si="9"/>
        <v>337.858269471148</v>
      </c>
      <c r="K36" s="14"/>
      <c r="L36" s="41">
        <v>120346747</v>
      </c>
    </row>
    <row r="37" spans="1:12" ht="12.75">
      <c r="A37">
        <v>1993</v>
      </c>
      <c r="B37" s="12">
        <v>3299043</v>
      </c>
      <c r="C37" s="12">
        <f t="shared" si="6"/>
        <v>3299000</v>
      </c>
      <c r="D37" s="12">
        <v>4788724</v>
      </c>
      <c r="E37" s="12">
        <f t="shared" si="7"/>
        <v>4789000</v>
      </c>
      <c r="F37" s="12"/>
      <c r="G37" s="12"/>
      <c r="H37" s="41">
        <v>1445106</v>
      </c>
      <c r="I37" s="14">
        <f t="shared" si="8"/>
        <v>228.29072746220692</v>
      </c>
      <c r="J37" s="14">
        <f t="shared" si="9"/>
        <v>331.3752762773112</v>
      </c>
      <c r="K37" s="14"/>
      <c r="L37" s="41">
        <v>121055398</v>
      </c>
    </row>
    <row r="38" spans="1:12" ht="12.75">
      <c r="A38">
        <v>1994</v>
      </c>
      <c r="B38" s="12">
        <v>3556554</v>
      </c>
      <c r="C38" s="12">
        <f t="shared" si="6"/>
        <v>3557000</v>
      </c>
      <c r="D38" s="12">
        <v>5126409</v>
      </c>
      <c r="E38" s="12">
        <f t="shared" si="7"/>
        <v>5126000</v>
      </c>
      <c r="F38" s="12"/>
      <c r="G38" s="12"/>
      <c r="H38" s="41">
        <v>1459208</v>
      </c>
      <c r="I38" s="14">
        <f t="shared" si="8"/>
        <v>243.7318051984364</v>
      </c>
      <c r="J38" s="14">
        <f t="shared" si="9"/>
        <v>351.3144801837709</v>
      </c>
      <c r="K38" s="14"/>
      <c r="L38" s="41">
        <v>121996580</v>
      </c>
    </row>
    <row r="39" spans="1:12" ht="12.75">
      <c r="A39">
        <v>1995</v>
      </c>
      <c r="B39" s="12">
        <v>3669008</v>
      </c>
      <c r="C39" s="12">
        <f t="shared" si="6"/>
        <v>3669000</v>
      </c>
      <c r="D39" s="12">
        <v>5334994</v>
      </c>
      <c r="E39" s="12">
        <f t="shared" si="7"/>
        <v>5335000</v>
      </c>
      <c r="F39" s="12"/>
      <c r="G39" s="12"/>
      <c r="H39" s="41">
        <v>1478352</v>
      </c>
      <c r="I39" s="14">
        <f t="shared" si="8"/>
        <v>248.182300291135</v>
      </c>
      <c r="J39" s="14">
        <f t="shared" si="9"/>
        <v>360.874406095436</v>
      </c>
      <c r="K39" s="14"/>
      <c r="L39" s="41">
        <v>123241881</v>
      </c>
    </row>
    <row r="40" spans="1:12" ht="12.75">
      <c r="A40">
        <v>1996</v>
      </c>
      <c r="B40" s="12">
        <v>3682236</v>
      </c>
      <c r="C40" s="12">
        <f t="shared" si="6"/>
        <v>3682000</v>
      </c>
      <c r="D40" s="12">
        <v>5280700</v>
      </c>
      <c r="E40" s="12">
        <f t="shared" si="7"/>
        <v>5281000</v>
      </c>
      <c r="F40" s="12"/>
      <c r="G40" s="12"/>
      <c r="H40" s="41">
        <v>1499139</v>
      </c>
      <c r="I40" s="14">
        <f t="shared" si="8"/>
        <v>245.6233878246113</v>
      </c>
      <c r="J40" s="14">
        <f t="shared" si="9"/>
        <v>352.2488575108779</v>
      </c>
      <c r="K40" s="14"/>
      <c r="L40" s="41">
        <v>124612787</v>
      </c>
    </row>
    <row r="41" spans="1:12" ht="12.75">
      <c r="A41">
        <v>1997</v>
      </c>
      <c r="B41" s="12">
        <v>3594844</v>
      </c>
      <c r="C41" s="12">
        <f t="shared" si="6"/>
        <v>3595000</v>
      </c>
      <c r="D41" s="12">
        <v>5116422</v>
      </c>
      <c r="E41" s="12">
        <f t="shared" si="7"/>
        <v>5116000</v>
      </c>
      <c r="F41" s="12"/>
      <c r="G41" s="12"/>
      <c r="H41" s="41">
        <v>1528399</v>
      </c>
      <c r="I41" s="14">
        <f t="shared" si="8"/>
        <v>235.20324208534552</v>
      </c>
      <c r="J41" s="14">
        <f t="shared" si="9"/>
        <v>334.75695809798356</v>
      </c>
      <c r="K41" s="14"/>
      <c r="L41" s="41">
        <v>124672920</v>
      </c>
    </row>
    <row r="42" spans="1:12" ht="12.75">
      <c r="A42">
        <v>1998</v>
      </c>
      <c r="B42" s="12">
        <v>3435442</v>
      </c>
      <c r="C42" s="12">
        <f t="shared" si="6"/>
        <v>3435000</v>
      </c>
      <c r="D42" s="12">
        <v>4895876</v>
      </c>
      <c r="E42" s="12">
        <f t="shared" si="7"/>
        <v>4896000</v>
      </c>
      <c r="F42" s="12"/>
      <c r="G42" s="12"/>
      <c r="H42" s="41">
        <v>1555901</v>
      </c>
      <c r="I42" s="14">
        <f t="shared" si="8"/>
        <v>220.80080930599055</v>
      </c>
      <c r="J42" s="14">
        <f t="shared" si="9"/>
        <v>314.6650076065251</v>
      </c>
      <c r="K42" s="14"/>
      <c r="L42" s="41">
        <v>125965709</v>
      </c>
    </row>
    <row r="43" spans="1:12" ht="12.75">
      <c r="A43">
        <v>1999</v>
      </c>
      <c r="B43" s="12">
        <v>3229907</v>
      </c>
      <c r="C43" s="12">
        <f t="shared" si="6"/>
        <v>3230000</v>
      </c>
      <c r="D43" s="12">
        <v>4469348</v>
      </c>
      <c r="E43" s="12">
        <f t="shared" si="7"/>
        <v>4469000</v>
      </c>
      <c r="F43" s="12"/>
      <c r="G43" s="12"/>
      <c r="H43" s="41">
        <v>1566808</v>
      </c>
      <c r="I43" s="14">
        <f>(B43*100/H43)</f>
        <v>206.14567962379564</v>
      </c>
      <c r="J43" s="14">
        <f>(D43*100/H43)</f>
        <v>285.2517985611511</v>
      </c>
      <c r="K43" s="14"/>
      <c r="L43" s="41">
        <v>126868744</v>
      </c>
    </row>
    <row r="44" spans="1:12" ht="12.75">
      <c r="A44">
        <v>2000</v>
      </c>
      <c r="B44" s="12">
        <v>3254423</v>
      </c>
      <c r="C44" s="12">
        <f t="shared" si="6"/>
        <v>3254000</v>
      </c>
      <c r="D44" s="12">
        <v>4462271</v>
      </c>
      <c r="E44" s="12">
        <f t="shared" si="7"/>
        <v>4462000</v>
      </c>
      <c r="F44" s="12"/>
      <c r="G44" s="12"/>
      <c r="H44" s="41">
        <v>1580493</v>
      </c>
      <c r="I44" s="14">
        <f>(B44*100/H44)</f>
        <v>205.9118895180175</v>
      </c>
      <c r="J44" s="14">
        <f>(D44*100/H44)</f>
        <v>282.3341197967976</v>
      </c>
      <c r="K44" s="35"/>
      <c r="L44" s="41">
        <v>127720809</v>
      </c>
    </row>
    <row r="45" spans="1:12" ht="12.75">
      <c r="A45">
        <v>2001</v>
      </c>
      <c r="B45" s="12">
        <v>3225656</v>
      </c>
      <c r="C45" s="12">
        <f t="shared" si="6"/>
        <v>3226000</v>
      </c>
      <c r="D45" s="12">
        <v>4392983</v>
      </c>
      <c r="E45" s="12">
        <f t="shared" si="7"/>
        <v>4393000</v>
      </c>
      <c r="F45" s="12"/>
      <c r="G45" s="12"/>
      <c r="H45" s="41">
        <v>1593459</v>
      </c>
      <c r="I45" s="14">
        <f>(B45*100/H45)</f>
        <v>202.43106349143594</v>
      </c>
      <c r="J45" s="14">
        <f>(D45*100/H45)</f>
        <v>275.6884864938477</v>
      </c>
      <c r="K45" s="35"/>
      <c r="L45" s="41">
        <v>128714022</v>
      </c>
    </row>
    <row r="46" spans="1:12" ht="12.75">
      <c r="A46">
        <v>2002</v>
      </c>
      <c r="B46" s="12">
        <v>3276502</v>
      </c>
      <c r="C46" s="12">
        <f t="shared" si="6"/>
        <v>3277000</v>
      </c>
      <c r="D46" s="12">
        <v>4434924</v>
      </c>
      <c r="E46" s="12">
        <f t="shared" si="7"/>
        <v>4435000</v>
      </c>
      <c r="F46" s="12"/>
      <c r="G46" s="12"/>
      <c r="H46" s="41">
        <v>1608464</v>
      </c>
      <c r="I46" s="14">
        <f>(B46*100/H46)</f>
        <v>203.7037819932557</v>
      </c>
      <c r="J46" s="14">
        <f>(D46*100/H46)</f>
        <v>275.72416914522177</v>
      </c>
      <c r="K46" s="35"/>
      <c r="L46" s="41">
        <v>129906797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26" t="s">
        <v>96</v>
      </c>
      <c r="B49" s="27"/>
      <c r="C49" s="27"/>
      <c r="D49" s="27"/>
      <c r="E49" s="27"/>
      <c r="F49" s="27"/>
      <c r="G49" s="27"/>
      <c r="H49" s="12"/>
      <c r="I49" s="14"/>
      <c r="J49" s="14"/>
      <c r="K49" s="14"/>
    </row>
    <row r="50" spans="1:11" ht="12.75">
      <c r="A50" s="28" t="s">
        <v>80</v>
      </c>
      <c r="B50" s="28"/>
      <c r="C50" s="26"/>
      <c r="D50" s="26"/>
      <c r="E50" s="26"/>
      <c r="F50" s="26"/>
      <c r="G50" s="26"/>
      <c r="I50" s="14"/>
      <c r="J50" s="14"/>
      <c r="K50" s="14"/>
    </row>
    <row r="51" spans="1:11" ht="12.75">
      <c r="A51" s="28" t="s">
        <v>97</v>
      </c>
      <c r="B51" s="28"/>
      <c r="C51" s="26"/>
      <c r="D51" s="26"/>
      <c r="E51" s="26"/>
      <c r="F51" s="26"/>
      <c r="G51" s="26"/>
      <c r="I51" s="14"/>
      <c r="J51" s="14"/>
      <c r="K51" s="14"/>
    </row>
    <row r="52" spans="1:11" ht="12.75">
      <c r="A52" s="29" t="s">
        <v>154</v>
      </c>
      <c r="B52" s="28"/>
      <c r="C52" s="26"/>
      <c r="D52" s="26"/>
      <c r="E52" s="26"/>
      <c r="F52" s="26"/>
      <c r="G52" s="26"/>
      <c r="I52" s="14"/>
      <c r="J52" s="14"/>
      <c r="K52" s="14"/>
    </row>
    <row r="53" spans="1:11" ht="12.75">
      <c r="A53" s="28"/>
      <c r="B53" s="28"/>
      <c r="C53" s="26"/>
      <c r="D53" s="26"/>
      <c r="E53" s="26"/>
      <c r="F53" s="26"/>
      <c r="G53" s="26"/>
      <c r="I53" s="14"/>
      <c r="J53" s="14"/>
      <c r="K53" s="14"/>
    </row>
    <row r="54" spans="1:11" ht="12.75">
      <c r="A54" s="28" t="s">
        <v>81</v>
      </c>
      <c r="B54" s="28"/>
      <c r="C54" s="29" t="s">
        <v>162</v>
      </c>
      <c r="D54" s="26"/>
      <c r="E54" s="26"/>
      <c r="F54" s="26"/>
      <c r="G54" s="26"/>
      <c r="I54" s="14"/>
      <c r="J54" s="14"/>
      <c r="K54" s="14"/>
    </row>
    <row r="55" spans="1:12" ht="12.75">
      <c r="A55" s="28"/>
      <c r="B55" s="28"/>
      <c r="C55" s="28" t="s">
        <v>127</v>
      </c>
      <c r="D55" s="26"/>
      <c r="E55" s="26"/>
      <c r="F55" s="26"/>
      <c r="G55" s="26"/>
      <c r="I55" s="14"/>
      <c r="J55" s="14"/>
      <c r="K55" s="15" t="s">
        <v>83</v>
      </c>
      <c r="L55" s="22" t="s">
        <v>150</v>
      </c>
    </row>
    <row r="56" spans="1:12" ht="12.75">
      <c r="A56" s="28"/>
      <c r="B56" s="28"/>
      <c r="C56" s="28" t="s">
        <v>84</v>
      </c>
      <c r="D56" s="26"/>
      <c r="E56" s="26"/>
      <c r="F56" s="26"/>
      <c r="G56" s="26"/>
      <c r="J56" s="14"/>
      <c r="K56" s="15" t="s">
        <v>85</v>
      </c>
      <c r="L56" s="22" t="str">
        <f>(D!L58)</f>
        <v>Nov. 21, 2002</v>
      </c>
    </row>
    <row r="57" spans="1:12" ht="12.75">
      <c r="A57" s="15"/>
      <c r="B57" s="15"/>
      <c r="C57" s="15"/>
      <c r="J57" s="14"/>
      <c r="K57" s="15"/>
      <c r="L57" s="22"/>
    </row>
    <row r="58" spans="1:11" ht="12.75">
      <c r="A58" s="15"/>
      <c r="B58" s="15"/>
      <c r="C58" s="15"/>
      <c r="D58" s="15"/>
      <c r="E58" s="15"/>
      <c r="I58" s="14"/>
      <c r="J58" s="14"/>
      <c r="K58" s="14"/>
    </row>
    <row r="59" spans="1:12" ht="12.75">
      <c r="A59" s="15"/>
      <c r="B59" s="15"/>
      <c r="C59" s="15"/>
      <c r="J59" s="14"/>
      <c r="K59" s="15"/>
      <c r="L59" s="15"/>
    </row>
    <row r="60" spans="1:12" ht="12.75">
      <c r="A60" s="15"/>
      <c r="B60" s="15"/>
      <c r="C60" s="15"/>
      <c r="J60" s="14"/>
      <c r="K60" s="22"/>
      <c r="L60" s="15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</cols>
  <sheetData>
    <row r="1" spans="5:10" ht="15.75">
      <c r="E1" s="13" t="s">
        <v>138</v>
      </c>
      <c r="J1" s="15">
        <v>17</v>
      </c>
    </row>
    <row r="2" spans="5:10" ht="15.75">
      <c r="E2" s="13" t="s">
        <v>139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8193</v>
      </c>
      <c r="C8" s="12">
        <v>8636</v>
      </c>
      <c r="D8" s="12">
        <v>4856</v>
      </c>
      <c r="E8" s="12">
        <v>9323</v>
      </c>
      <c r="F8" s="41">
        <v>204274</v>
      </c>
      <c r="G8" s="14">
        <f aca="true" t="shared" si="0" ref="G8:G31">(B8*100/F8)</f>
        <v>4.010789429883392</v>
      </c>
      <c r="H8" s="14">
        <f aca="true" t="shared" si="1" ref="H8:H31">(C8*100/F8)</f>
        <v>4.227655012385325</v>
      </c>
      <c r="I8" s="14">
        <f aca="true" t="shared" si="2" ref="I8:I31">(E8*100/F8)</f>
        <v>4.563968003759656</v>
      </c>
      <c r="J8" s="41">
        <v>20886680</v>
      </c>
    </row>
    <row r="9" spans="1:10" ht="12.75">
      <c r="A9">
        <v>1976</v>
      </c>
      <c r="B9" s="12">
        <v>8833</v>
      </c>
      <c r="C9" s="12">
        <v>9300</v>
      </c>
      <c r="D9" s="12">
        <v>5438</v>
      </c>
      <c r="E9" s="12">
        <v>10213</v>
      </c>
      <c r="F9" s="41">
        <v>233382</v>
      </c>
      <c r="G9" s="14">
        <f t="shared" si="0"/>
        <v>3.7847820311763547</v>
      </c>
      <c r="H9" s="14">
        <f t="shared" si="1"/>
        <v>3.9848831529423863</v>
      </c>
      <c r="I9" s="14">
        <f t="shared" si="2"/>
        <v>4.37608727322587</v>
      </c>
      <c r="J9" s="41">
        <v>22794702</v>
      </c>
    </row>
    <row r="10" spans="1:10" ht="12.75">
      <c r="A10">
        <v>1977</v>
      </c>
      <c r="B10" s="12">
        <v>9820</v>
      </c>
      <c r="C10" s="12">
        <v>10400</v>
      </c>
      <c r="D10" s="12">
        <v>5976</v>
      </c>
      <c r="E10" s="12">
        <v>11269</v>
      </c>
      <c r="F10" s="41">
        <v>257108</v>
      </c>
      <c r="G10" s="14">
        <f t="shared" si="0"/>
        <v>3.819406630676603</v>
      </c>
      <c r="H10" s="14">
        <f t="shared" si="1"/>
        <v>4.044992765686016</v>
      </c>
      <c r="I10" s="14">
        <f t="shared" si="2"/>
        <v>4.3829830265880485</v>
      </c>
      <c r="J10" s="41">
        <v>24432701</v>
      </c>
    </row>
    <row r="11" spans="1:10" ht="12.75">
      <c r="A11">
        <v>1978</v>
      </c>
      <c r="B11" s="12">
        <v>11130</v>
      </c>
      <c r="C11" s="12">
        <v>11898</v>
      </c>
      <c r="D11" s="12">
        <v>6745</v>
      </c>
      <c r="E11" s="12">
        <v>12782</v>
      </c>
      <c r="F11" s="41">
        <v>289463</v>
      </c>
      <c r="G11" s="14">
        <f t="shared" si="0"/>
        <v>3.8450510082463043</v>
      </c>
      <c r="H11" s="14">
        <f t="shared" si="1"/>
        <v>4.110369891834189</v>
      </c>
      <c r="I11" s="14">
        <f t="shared" si="2"/>
        <v>4.415762981797328</v>
      </c>
      <c r="J11" s="41">
        <v>27285497</v>
      </c>
    </row>
    <row r="12" spans="1:10" ht="12.75">
      <c r="A12">
        <v>1979</v>
      </c>
      <c r="B12" s="12">
        <v>11816</v>
      </c>
      <c r="C12" s="12">
        <v>12544</v>
      </c>
      <c r="D12" s="12">
        <v>7178</v>
      </c>
      <c r="E12" s="12">
        <v>13490</v>
      </c>
      <c r="F12" s="41">
        <v>293840</v>
      </c>
      <c r="G12" s="14">
        <f t="shared" si="0"/>
        <v>4.021236046828206</v>
      </c>
      <c r="H12" s="14">
        <f t="shared" si="1"/>
        <v>4.268989926490607</v>
      </c>
      <c r="I12" s="14">
        <f t="shared" si="2"/>
        <v>4.59093384154642</v>
      </c>
      <c r="J12" s="41">
        <v>28932820</v>
      </c>
    </row>
    <row r="13" spans="1:10" ht="12.75">
      <c r="A13">
        <v>1980</v>
      </c>
      <c r="B13" s="12">
        <v>11951</v>
      </c>
      <c r="C13" s="12">
        <v>12680</v>
      </c>
      <c r="D13" s="12">
        <v>7486</v>
      </c>
      <c r="E13" s="12">
        <v>13639</v>
      </c>
      <c r="F13" s="41">
        <v>295475</v>
      </c>
      <c r="G13" s="14">
        <f t="shared" si="0"/>
        <v>4.044673830273289</v>
      </c>
      <c r="H13" s="14">
        <f t="shared" si="1"/>
        <v>4.29139521110077</v>
      </c>
      <c r="I13" s="14">
        <f t="shared" si="2"/>
        <v>4.615957356798376</v>
      </c>
      <c r="J13" s="41">
        <v>30060754</v>
      </c>
    </row>
    <row r="14" spans="1:10" ht="12.75">
      <c r="A14">
        <v>1981</v>
      </c>
      <c r="B14" s="12">
        <v>11618</v>
      </c>
      <c r="C14" s="12">
        <v>12331</v>
      </c>
      <c r="D14" s="12">
        <v>7081</v>
      </c>
      <c r="E14" s="12">
        <v>13113</v>
      </c>
      <c r="F14" s="41">
        <v>307583</v>
      </c>
      <c r="G14" s="14">
        <f t="shared" si="0"/>
        <v>3.77719184740379</v>
      </c>
      <c r="H14" s="14">
        <f t="shared" si="1"/>
        <v>4.008999196964722</v>
      </c>
      <c r="I14" s="14">
        <f t="shared" si="2"/>
        <v>4.263239515838001</v>
      </c>
      <c r="J14" s="41">
        <v>31236287</v>
      </c>
    </row>
    <row r="15" spans="1:10" ht="12.75">
      <c r="A15">
        <v>1982</v>
      </c>
      <c r="B15" s="12">
        <v>10648</v>
      </c>
      <c r="C15" s="12">
        <v>11317</v>
      </c>
      <c r="D15" s="12">
        <v>6359</v>
      </c>
      <c r="E15" s="12">
        <v>12173</v>
      </c>
      <c r="F15" s="41">
        <v>322026</v>
      </c>
      <c r="G15" s="14">
        <f t="shared" si="0"/>
        <v>3.306565308391248</v>
      </c>
      <c r="H15" s="14">
        <f t="shared" si="1"/>
        <v>3.5143125089278504</v>
      </c>
      <c r="I15" s="14">
        <f t="shared" si="2"/>
        <v>3.7801295547564484</v>
      </c>
      <c r="J15" s="41">
        <v>32307692</v>
      </c>
    </row>
    <row r="16" spans="1:10" ht="12.75">
      <c r="A16">
        <v>1983</v>
      </c>
      <c r="B16" s="12">
        <v>10466</v>
      </c>
      <c r="C16" s="12">
        <v>11118</v>
      </c>
      <c r="D16" s="12">
        <v>6202</v>
      </c>
      <c r="E16" s="12">
        <v>11844</v>
      </c>
      <c r="F16" s="41">
        <v>334937</v>
      </c>
      <c r="G16" s="14">
        <f t="shared" si="0"/>
        <v>3.1247667471793203</v>
      </c>
      <c r="H16" s="14">
        <f t="shared" si="1"/>
        <v>3.319430221205779</v>
      </c>
      <c r="I16" s="14">
        <f t="shared" si="2"/>
        <v>3.5361874024070197</v>
      </c>
      <c r="J16" s="41">
        <v>33068138</v>
      </c>
    </row>
    <row r="17" spans="1:10" ht="12.75">
      <c r="A17">
        <v>1984</v>
      </c>
      <c r="B17" s="12">
        <v>11218</v>
      </c>
      <c r="C17" s="12">
        <v>11973</v>
      </c>
      <c r="D17" s="12">
        <v>6496</v>
      </c>
      <c r="E17" s="12">
        <v>12710</v>
      </c>
      <c r="F17" s="41">
        <v>358588</v>
      </c>
      <c r="G17" s="14">
        <f t="shared" si="0"/>
        <v>3.1283813178355104</v>
      </c>
      <c r="H17" s="14">
        <f t="shared" si="1"/>
        <v>3.3389293562528586</v>
      </c>
      <c r="I17" s="14">
        <f t="shared" si="2"/>
        <v>3.5444577063370777</v>
      </c>
      <c r="J17" s="41">
        <v>35257788</v>
      </c>
    </row>
    <row r="18" spans="1:10" ht="12.75">
      <c r="A18">
        <v>1985</v>
      </c>
      <c r="B18" s="12">
        <v>11605</v>
      </c>
      <c r="C18" s="12">
        <v>12464</v>
      </c>
      <c r="D18" s="12">
        <v>6689</v>
      </c>
      <c r="E18" s="12">
        <v>13141</v>
      </c>
      <c r="F18" s="41">
        <v>388779</v>
      </c>
      <c r="G18" s="14">
        <f t="shared" si="0"/>
        <v>2.984986328994107</v>
      </c>
      <c r="H18" s="14">
        <f t="shared" si="1"/>
        <v>3.2059344769136193</v>
      </c>
      <c r="I18" s="14">
        <f t="shared" si="2"/>
        <v>3.3800693967523965</v>
      </c>
      <c r="J18" s="41">
        <v>37665180</v>
      </c>
    </row>
    <row r="19" spans="1:10" ht="12.75">
      <c r="A19">
        <v>1986</v>
      </c>
      <c r="B19" s="12">
        <v>12375</v>
      </c>
      <c r="C19" s="12">
        <v>13327</v>
      </c>
      <c r="D19" s="12">
        <v>7317</v>
      </c>
      <c r="E19" s="12">
        <v>14042</v>
      </c>
      <c r="F19" s="41">
        <v>416532</v>
      </c>
      <c r="G19" s="14">
        <f t="shared" si="0"/>
        <v>2.970960214341275</v>
      </c>
      <c r="H19" s="14">
        <f t="shared" si="1"/>
        <v>3.1995140829516098</v>
      </c>
      <c r="I19" s="14">
        <f t="shared" si="2"/>
        <v>3.3711695620024393</v>
      </c>
      <c r="J19" s="41">
        <v>39763446</v>
      </c>
    </row>
    <row r="20" spans="1:10" ht="12.75">
      <c r="A20">
        <v>1987</v>
      </c>
      <c r="B20" s="12">
        <v>13377</v>
      </c>
      <c r="C20" s="12">
        <v>14514</v>
      </c>
      <c r="D20" s="12">
        <v>8058</v>
      </c>
      <c r="E20" s="12">
        <v>15220</v>
      </c>
      <c r="F20" s="41">
        <v>444392</v>
      </c>
      <c r="G20" s="14">
        <f t="shared" si="0"/>
        <v>3.0101802012637493</v>
      </c>
      <c r="H20" s="14">
        <f t="shared" si="1"/>
        <v>3.266035392176277</v>
      </c>
      <c r="I20" s="14">
        <f t="shared" si="2"/>
        <v>3.4249041386883654</v>
      </c>
      <c r="J20" s="41">
        <v>41695017</v>
      </c>
    </row>
    <row r="21" spans="1:10" ht="12.75">
      <c r="A21">
        <v>1988</v>
      </c>
      <c r="B21" s="12">
        <v>14089</v>
      </c>
      <c r="C21" s="12">
        <v>15286</v>
      </c>
      <c r="D21" s="12">
        <v>8306</v>
      </c>
      <c r="E21" s="12">
        <v>16011</v>
      </c>
      <c r="F21" s="41">
        <v>488431</v>
      </c>
      <c r="G21" s="14">
        <f t="shared" si="0"/>
        <v>2.8845425454158313</v>
      </c>
      <c r="H21" s="14">
        <f t="shared" si="1"/>
        <v>3.1296129852527788</v>
      </c>
      <c r="I21" s="14">
        <f t="shared" si="2"/>
        <v>3.278047462179919</v>
      </c>
      <c r="J21" s="41">
        <v>44599500</v>
      </c>
    </row>
    <row r="22" spans="1:10" ht="12.75">
      <c r="A22">
        <v>1989</v>
      </c>
      <c r="B22" s="12">
        <v>14441</v>
      </c>
      <c r="C22" s="12">
        <v>15700</v>
      </c>
      <c r="D22" s="12">
        <v>8551</v>
      </c>
      <c r="E22" s="12">
        <v>16324</v>
      </c>
      <c r="F22" s="41">
        <v>522483</v>
      </c>
      <c r="G22" s="14">
        <f t="shared" si="0"/>
        <v>2.763917677704346</v>
      </c>
      <c r="H22" s="14">
        <f t="shared" si="1"/>
        <v>3.0048824555057294</v>
      </c>
      <c r="I22" s="14">
        <f t="shared" si="2"/>
        <v>3.124312178578059</v>
      </c>
      <c r="J22" s="41">
        <v>47134148</v>
      </c>
    </row>
    <row r="23" spans="1:10" ht="12.75">
      <c r="A23">
        <v>1990</v>
      </c>
      <c r="B23" s="12">
        <v>14342</v>
      </c>
      <c r="C23" s="12">
        <v>15620</v>
      </c>
      <c r="D23" s="12">
        <v>8601</v>
      </c>
      <c r="E23" s="12">
        <v>16238</v>
      </c>
      <c r="F23" s="41">
        <v>555659</v>
      </c>
      <c r="G23" s="14">
        <f t="shared" si="0"/>
        <v>2.5810794030151585</v>
      </c>
      <c r="H23" s="14">
        <f t="shared" si="1"/>
        <v>2.811076577541262</v>
      </c>
      <c r="I23" s="14">
        <f t="shared" si="2"/>
        <v>2.9222958685092837</v>
      </c>
      <c r="J23" s="41">
        <v>49916497</v>
      </c>
    </row>
    <row r="24" spans="1:10" ht="12.75">
      <c r="A24">
        <v>1991</v>
      </c>
      <c r="B24" s="12">
        <v>13545</v>
      </c>
      <c r="C24" s="12">
        <v>14832</v>
      </c>
      <c r="D24" s="12">
        <v>8391</v>
      </c>
      <c r="E24" s="12">
        <v>15437</v>
      </c>
      <c r="F24" s="41">
        <v>595924</v>
      </c>
      <c r="G24" s="14">
        <f t="shared" si="0"/>
        <v>2.2729408448057136</v>
      </c>
      <c r="H24" s="14">
        <f t="shared" si="1"/>
        <v>2.488907981554695</v>
      </c>
      <c r="I24" s="14">
        <f t="shared" si="2"/>
        <v>2.590430994556353</v>
      </c>
      <c r="J24" s="41">
        <v>52062064</v>
      </c>
    </row>
    <row r="25" spans="1:10" ht="12.75">
      <c r="A25">
        <v>1992</v>
      </c>
      <c r="B25" s="12">
        <v>13318</v>
      </c>
      <c r="C25" s="12">
        <v>14648</v>
      </c>
      <c r="D25" s="12">
        <v>8098</v>
      </c>
      <c r="E25" s="12">
        <v>15150</v>
      </c>
      <c r="F25" s="41">
        <v>642397</v>
      </c>
      <c r="G25" s="14">
        <f t="shared" si="0"/>
        <v>2.0731728199228825</v>
      </c>
      <c r="H25" s="14">
        <f t="shared" si="1"/>
        <v>2.2802099013538357</v>
      </c>
      <c r="I25" s="14">
        <f t="shared" si="2"/>
        <v>2.3583547245706318</v>
      </c>
      <c r="J25" s="41">
        <v>53836046</v>
      </c>
    </row>
    <row r="26" spans="1:10" ht="12.75">
      <c r="A26">
        <v>1993</v>
      </c>
      <c r="B26" s="12">
        <v>13916</v>
      </c>
      <c r="C26" s="12">
        <v>15332</v>
      </c>
      <c r="D26" s="12">
        <v>8511</v>
      </c>
      <c r="E26" s="12">
        <v>15828</v>
      </c>
      <c r="F26" s="41">
        <v>675353</v>
      </c>
      <c r="G26" s="14">
        <f t="shared" si="0"/>
        <v>2.0605520372309</v>
      </c>
      <c r="H26" s="14">
        <f t="shared" si="1"/>
        <v>2.2702201663426385</v>
      </c>
      <c r="I26" s="14">
        <f t="shared" si="2"/>
        <v>2.343663239816807</v>
      </c>
      <c r="J26" s="41">
        <v>56573835</v>
      </c>
    </row>
    <row r="27" spans="1:10" ht="12.75">
      <c r="A27">
        <v>1994</v>
      </c>
      <c r="B27" s="12">
        <v>14737</v>
      </c>
      <c r="C27" s="12">
        <v>16353</v>
      </c>
      <c r="D27" s="12">
        <v>8904</v>
      </c>
      <c r="E27" s="12">
        <v>16728</v>
      </c>
      <c r="F27" s="41">
        <v>711515</v>
      </c>
      <c r="G27" s="14">
        <f t="shared" si="0"/>
        <v>2.071214240037104</v>
      </c>
      <c r="H27" s="14">
        <f t="shared" si="1"/>
        <v>2.2983352424052903</v>
      </c>
      <c r="I27" s="14">
        <f t="shared" si="2"/>
        <v>2.351039682930086</v>
      </c>
      <c r="J27" s="41">
        <v>59485995</v>
      </c>
    </row>
    <row r="28" spans="1:10" ht="12.75">
      <c r="A28">
        <v>1995</v>
      </c>
      <c r="B28" s="12">
        <v>15766</v>
      </c>
      <c r="C28" s="12">
        <v>17587</v>
      </c>
      <c r="D28" s="12">
        <v>9568</v>
      </c>
      <c r="E28" s="12">
        <v>17923</v>
      </c>
      <c r="F28" s="41">
        <v>749971</v>
      </c>
      <c r="G28" s="14">
        <f t="shared" si="0"/>
        <v>2.1022146189652666</v>
      </c>
      <c r="H28" s="14">
        <f t="shared" si="1"/>
        <v>2.34502400759496</v>
      </c>
      <c r="I28" s="14">
        <f t="shared" si="2"/>
        <v>2.3898257399286105</v>
      </c>
      <c r="J28" s="41">
        <v>62520872</v>
      </c>
    </row>
    <row r="29" spans="1:10" ht="12.75">
      <c r="A29">
        <v>1996</v>
      </c>
      <c r="B29" s="12">
        <v>16277</v>
      </c>
      <c r="C29" s="12">
        <v>18246</v>
      </c>
      <c r="D29" s="12">
        <v>9932</v>
      </c>
      <c r="E29" s="12">
        <v>18454</v>
      </c>
      <c r="F29" s="41">
        <v>787255</v>
      </c>
      <c r="G29" s="14">
        <f t="shared" si="0"/>
        <v>2.0675638770157065</v>
      </c>
      <c r="H29" s="14">
        <f t="shared" si="1"/>
        <v>2.3176734349099086</v>
      </c>
      <c r="I29" s="14">
        <f t="shared" si="2"/>
        <v>2.3440943531638414</v>
      </c>
      <c r="J29" s="41">
        <v>65438877</v>
      </c>
    </row>
    <row r="30" spans="1:10" ht="12.75">
      <c r="A30">
        <v>1997</v>
      </c>
      <c r="B30" s="12">
        <v>16621</v>
      </c>
      <c r="C30" s="12">
        <v>18628</v>
      </c>
      <c r="D30" s="12">
        <v>10249</v>
      </c>
      <c r="E30" s="12">
        <v>18961</v>
      </c>
      <c r="F30" s="41">
        <v>824896</v>
      </c>
      <c r="G30" s="14">
        <f t="shared" si="0"/>
        <v>2.014920668787338</v>
      </c>
      <c r="H30" s="14">
        <f t="shared" si="1"/>
        <v>2.258224067033905</v>
      </c>
      <c r="I30" s="14">
        <f t="shared" si="2"/>
        <v>2.2985927923035145</v>
      </c>
      <c r="J30" s="41">
        <v>67287470</v>
      </c>
    </row>
    <row r="31" spans="1:10" ht="12.75">
      <c r="A31">
        <v>1998</v>
      </c>
      <c r="B31" s="12">
        <v>17084</v>
      </c>
      <c r="C31" s="12">
        <v>19363</v>
      </c>
      <c r="D31" s="12">
        <v>10705</v>
      </c>
      <c r="E31" s="12">
        <v>19361</v>
      </c>
      <c r="F31" s="41">
        <v>861951</v>
      </c>
      <c r="G31" s="14">
        <f t="shared" si="0"/>
        <v>1.9820152189625628</v>
      </c>
      <c r="H31" s="14">
        <f t="shared" si="1"/>
        <v>2.2464153994832654</v>
      </c>
      <c r="I31" s="14">
        <f t="shared" si="2"/>
        <v>2.2461833677320406</v>
      </c>
      <c r="J31" s="41">
        <v>69783500</v>
      </c>
    </row>
    <row r="32" spans="1:10" ht="12.75">
      <c r="A32">
        <v>1999</v>
      </c>
      <c r="B32" s="12">
        <v>17492</v>
      </c>
      <c r="C32" s="12">
        <v>19959</v>
      </c>
      <c r="D32" s="12">
        <v>11265</v>
      </c>
      <c r="E32" s="12">
        <v>19867</v>
      </c>
      <c r="F32" s="41">
        <v>903314</v>
      </c>
      <c r="G32" s="14">
        <f>(B32*100/F32)</f>
        <v>1.9364252076243698</v>
      </c>
      <c r="H32" s="14">
        <f>(C32*100/F32)</f>
        <v>2.209530683682529</v>
      </c>
      <c r="I32" s="14">
        <f>(E32*100/F32)</f>
        <v>2.199345963861957</v>
      </c>
      <c r="J32" s="41">
        <v>73143777</v>
      </c>
    </row>
    <row r="33" spans="1:10" ht="12.75">
      <c r="A33">
        <v>2000</v>
      </c>
      <c r="B33" s="12">
        <v>17966</v>
      </c>
      <c r="C33" s="12">
        <v>20498</v>
      </c>
      <c r="D33" s="12">
        <v>11526</v>
      </c>
      <c r="E33" s="12">
        <v>20352</v>
      </c>
      <c r="F33" s="41">
        <v>942853</v>
      </c>
      <c r="G33" s="14">
        <f>(B33*100/F33)</f>
        <v>1.9054932211065776</v>
      </c>
      <c r="H33" s="14">
        <f>(C33*100/F33)</f>
        <v>2.1740398556296685</v>
      </c>
      <c r="I33" s="14">
        <f>(E33*100/F33)</f>
        <v>2.1585549391050356</v>
      </c>
      <c r="J33" s="41">
        <v>76192673</v>
      </c>
    </row>
    <row r="34" spans="1:10" ht="12.75">
      <c r="A34">
        <v>2001</v>
      </c>
      <c r="B34" s="12">
        <v>18257</v>
      </c>
      <c r="C34" s="12">
        <v>20831</v>
      </c>
      <c r="D34" s="12">
        <v>11723</v>
      </c>
      <c r="E34" s="12">
        <v>20611</v>
      </c>
      <c r="F34" s="41">
        <v>978080</v>
      </c>
      <c r="G34" s="14">
        <f>(B34*100/F34)</f>
        <v>1.8666162277114347</v>
      </c>
      <c r="H34" s="14">
        <f>(C34*100/F34)</f>
        <v>2.1297848846720107</v>
      </c>
      <c r="I34" s="14">
        <f>(E34*100/F34)</f>
        <v>2.1072918370685425</v>
      </c>
      <c r="J34" s="41">
        <v>79005848</v>
      </c>
    </row>
    <row r="35" spans="1:10" ht="12.75">
      <c r="A35">
        <v>2002</v>
      </c>
      <c r="B35" s="12">
        <v>18758</v>
      </c>
      <c r="C35" s="12">
        <v>21477</v>
      </c>
      <c r="D35" s="12">
        <v>12182</v>
      </c>
      <c r="E35" s="12">
        <v>21242</v>
      </c>
      <c r="F35" s="41">
        <v>1016360</v>
      </c>
      <c r="G35" s="14">
        <f>(B35*100/F35)</f>
        <v>1.8456058876775945</v>
      </c>
      <c r="H35" s="14">
        <f>(C35*100/F35)</f>
        <v>2.1131292061867843</v>
      </c>
      <c r="I35" s="14">
        <f>(E35*100/F35)</f>
        <v>2.0900074776653943</v>
      </c>
      <c r="J35" s="41">
        <v>82085865</v>
      </c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s="26" customFormat="1" ht="11.25">
      <c r="A38" s="28" t="s">
        <v>140</v>
      </c>
      <c r="B38" s="28"/>
      <c r="J38" s="27"/>
    </row>
    <row r="39" spans="1:10" s="26" customFormat="1" ht="11.25">
      <c r="A39" s="28" t="s">
        <v>96</v>
      </c>
      <c r="B39" s="28"/>
      <c r="J39" s="27"/>
    </row>
    <row r="40" spans="1:10" s="26" customFormat="1" ht="11.25">
      <c r="A40" s="28" t="s">
        <v>80</v>
      </c>
      <c r="B40" s="28"/>
      <c r="J40" s="27"/>
    </row>
    <row r="41" spans="1:10" s="26" customFormat="1" ht="11.25">
      <c r="A41" s="29" t="s">
        <v>154</v>
      </c>
      <c r="B41" s="28"/>
      <c r="J41" s="27"/>
    </row>
    <row r="42" spans="1:10" s="26" customFormat="1" ht="11.25">
      <c r="A42" s="28"/>
      <c r="B42" s="28"/>
      <c r="J42" s="27"/>
    </row>
    <row r="43" spans="1:10" s="26" customFormat="1" ht="11.25">
      <c r="A43" s="28" t="s">
        <v>81</v>
      </c>
      <c r="B43" s="29" t="s">
        <v>162</v>
      </c>
      <c r="J43" s="27"/>
    </row>
    <row r="44" spans="1:10" s="26" customFormat="1" ht="11.25">
      <c r="A44" s="28"/>
      <c r="B44" s="28" t="s">
        <v>127</v>
      </c>
      <c r="I44" s="15" t="s">
        <v>83</v>
      </c>
      <c r="J44" s="22" t="s">
        <v>150</v>
      </c>
    </row>
    <row r="45" spans="1:10" s="26" customFormat="1" ht="11.25">
      <c r="A45" s="28"/>
      <c r="B45" s="28" t="s">
        <v>84</v>
      </c>
      <c r="I45" s="15" t="s">
        <v>85</v>
      </c>
      <c r="J45" s="22" t="str">
        <f>(C!J46)</f>
        <v>Dec. 11, 2003</v>
      </c>
    </row>
    <row r="46" spans="1:10" s="26" customFormat="1" ht="11.25">
      <c r="A46" s="28"/>
      <c r="B46" s="28"/>
      <c r="I46" s="28"/>
      <c r="J46" s="30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141</v>
      </c>
      <c r="L1" s="15">
        <v>18</v>
      </c>
    </row>
    <row r="2" spans="8:11" ht="15.75">
      <c r="H2" s="13" t="s">
        <v>142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613782</v>
      </c>
      <c r="C8" s="12">
        <f aca="true" t="shared" si="0" ref="C8:C22">ROUND(B8,-3)</f>
        <v>614000</v>
      </c>
      <c r="D8" s="12">
        <v>682594</v>
      </c>
      <c r="E8" s="12">
        <f aca="true" t="shared" si="1" ref="E8:E22">ROUND(D8,-3)</f>
        <v>683000</v>
      </c>
      <c r="F8" s="12">
        <v>969598</v>
      </c>
      <c r="G8" s="12">
        <f aca="true" t="shared" si="2" ref="G8:G22">ROUND(F8,-3)</f>
        <v>970000</v>
      </c>
      <c r="H8" s="41">
        <v>488431</v>
      </c>
      <c r="I8" s="14">
        <f aca="true" t="shared" si="3" ref="I8:I18">(B8*100/H8)</f>
        <v>125.6640139548882</v>
      </c>
      <c r="J8" s="14">
        <f aca="true" t="shared" si="4" ref="J8:J18">(D8*100/H8)</f>
        <v>139.75239081876458</v>
      </c>
      <c r="K8" s="14">
        <f aca="true" t="shared" si="5" ref="K8:K18">(F8*100/H8)</f>
        <v>198.51278890979484</v>
      </c>
      <c r="L8" s="41">
        <v>44599500</v>
      </c>
    </row>
    <row r="9" spans="1:12" ht="12.75">
      <c r="A9">
        <v>1989</v>
      </c>
      <c r="B9" s="12">
        <v>643267</v>
      </c>
      <c r="C9" s="12">
        <f t="shared" si="0"/>
        <v>643000</v>
      </c>
      <c r="D9" s="12">
        <v>727055</v>
      </c>
      <c r="E9" s="12">
        <f t="shared" si="1"/>
        <v>727000</v>
      </c>
      <c r="F9" s="12">
        <v>1014842</v>
      </c>
      <c r="G9" s="12">
        <f t="shared" si="2"/>
        <v>1015000</v>
      </c>
      <c r="H9" s="41">
        <v>522483</v>
      </c>
      <c r="I9" s="14">
        <f t="shared" si="3"/>
        <v>123.11730716597478</v>
      </c>
      <c r="J9" s="14">
        <f t="shared" si="4"/>
        <v>139.15380978902664</v>
      </c>
      <c r="K9" s="14">
        <f t="shared" si="5"/>
        <v>194.2344535611685</v>
      </c>
      <c r="L9" s="41">
        <v>47134148</v>
      </c>
    </row>
    <row r="10" spans="1:12" ht="12.75">
      <c r="A10">
        <v>1990</v>
      </c>
      <c r="B10" s="12">
        <v>653062</v>
      </c>
      <c r="C10" s="12">
        <f t="shared" si="0"/>
        <v>653000</v>
      </c>
      <c r="D10" s="12">
        <v>728651</v>
      </c>
      <c r="E10" s="12">
        <f t="shared" si="1"/>
        <v>729000</v>
      </c>
      <c r="F10" s="12">
        <v>1023688</v>
      </c>
      <c r="G10" s="12">
        <f t="shared" si="2"/>
        <v>1024000</v>
      </c>
      <c r="H10" s="41">
        <v>555659</v>
      </c>
      <c r="I10" s="14">
        <f t="shared" si="3"/>
        <v>117.52927604879972</v>
      </c>
      <c r="J10" s="14">
        <f t="shared" si="4"/>
        <v>131.1327630795146</v>
      </c>
      <c r="K10" s="14">
        <f t="shared" si="5"/>
        <v>184.2295364603111</v>
      </c>
      <c r="L10" s="41">
        <v>49916497</v>
      </c>
    </row>
    <row r="11" spans="1:12" ht="12.75">
      <c r="A11">
        <v>1991</v>
      </c>
      <c r="B11" s="12">
        <v>697307</v>
      </c>
      <c r="C11" s="12">
        <f t="shared" si="0"/>
        <v>697000</v>
      </c>
      <c r="D11" s="12">
        <v>788695</v>
      </c>
      <c r="E11" s="12">
        <f t="shared" si="1"/>
        <v>789000</v>
      </c>
      <c r="F11" s="12">
        <v>1108760</v>
      </c>
      <c r="G11" s="12">
        <f t="shared" si="2"/>
        <v>1109000</v>
      </c>
      <c r="H11" s="41">
        <v>595924</v>
      </c>
      <c r="I11" s="14">
        <f t="shared" si="3"/>
        <v>117.01273987958196</v>
      </c>
      <c r="J11" s="14">
        <f t="shared" si="4"/>
        <v>132.34825246172332</v>
      </c>
      <c r="K11" s="14">
        <f t="shared" si="5"/>
        <v>186.05728247226156</v>
      </c>
      <c r="L11" s="41">
        <v>52062064</v>
      </c>
    </row>
    <row r="12" spans="1:12" ht="12.75">
      <c r="A12">
        <v>1992</v>
      </c>
      <c r="B12" s="12">
        <v>665323</v>
      </c>
      <c r="C12" s="12">
        <f t="shared" si="0"/>
        <v>665000</v>
      </c>
      <c r="D12" s="12">
        <v>758443</v>
      </c>
      <c r="E12" s="12">
        <f t="shared" si="1"/>
        <v>758000</v>
      </c>
      <c r="F12" s="12">
        <v>1059963</v>
      </c>
      <c r="G12" s="12">
        <f t="shared" si="2"/>
        <v>1060000</v>
      </c>
      <c r="H12" s="41">
        <v>642397</v>
      </c>
      <c r="I12" s="14">
        <f t="shared" si="3"/>
        <v>103.56882114953837</v>
      </c>
      <c r="J12" s="14">
        <f t="shared" si="4"/>
        <v>118.06453018927547</v>
      </c>
      <c r="K12" s="14">
        <f t="shared" si="5"/>
        <v>165.00123755247924</v>
      </c>
      <c r="L12" s="41">
        <v>53836046</v>
      </c>
    </row>
    <row r="13" spans="1:12" ht="12.75">
      <c r="A13">
        <v>1993</v>
      </c>
      <c r="B13" s="12">
        <v>734858</v>
      </c>
      <c r="C13" s="12">
        <f t="shared" si="0"/>
        <v>735000</v>
      </c>
      <c r="D13" s="12">
        <v>842671</v>
      </c>
      <c r="E13" s="12">
        <f t="shared" si="1"/>
        <v>843000</v>
      </c>
      <c r="F13" s="12">
        <v>1176695</v>
      </c>
      <c r="G13" s="12">
        <f t="shared" si="2"/>
        <v>1177000</v>
      </c>
      <c r="H13" s="41">
        <v>675353</v>
      </c>
      <c r="I13" s="14">
        <f t="shared" si="3"/>
        <v>108.81094775621045</v>
      </c>
      <c r="J13" s="14">
        <f t="shared" si="4"/>
        <v>124.77489549909454</v>
      </c>
      <c r="K13" s="14">
        <f t="shared" si="5"/>
        <v>174.23406722114214</v>
      </c>
      <c r="L13" s="41">
        <v>56573835</v>
      </c>
    </row>
    <row r="14" spans="1:12" ht="12.75">
      <c r="A14">
        <v>1994</v>
      </c>
      <c r="B14" s="12">
        <v>790947</v>
      </c>
      <c r="C14" s="12">
        <f t="shared" si="0"/>
        <v>791000</v>
      </c>
      <c r="D14" s="12">
        <v>912066</v>
      </c>
      <c r="E14" s="12">
        <f t="shared" si="1"/>
        <v>912000</v>
      </c>
      <c r="F14" s="12">
        <v>1244639</v>
      </c>
      <c r="G14" s="12">
        <f t="shared" si="2"/>
        <v>1245000</v>
      </c>
      <c r="H14" s="41">
        <v>711515</v>
      </c>
      <c r="I14" s="14">
        <f t="shared" si="3"/>
        <v>111.16378431937486</v>
      </c>
      <c r="J14" s="14">
        <f t="shared" si="4"/>
        <v>128.18647533783547</v>
      </c>
      <c r="K14" s="14">
        <f t="shared" si="5"/>
        <v>174.92800573424313</v>
      </c>
      <c r="L14" s="41">
        <v>59485995</v>
      </c>
    </row>
    <row r="15" spans="1:12" ht="12.75">
      <c r="A15">
        <v>1995</v>
      </c>
      <c r="B15" s="12">
        <v>877605</v>
      </c>
      <c r="C15" s="12">
        <f t="shared" si="0"/>
        <v>878000</v>
      </c>
      <c r="D15" s="12">
        <v>1024272</v>
      </c>
      <c r="E15" s="12">
        <f t="shared" si="1"/>
        <v>1024000</v>
      </c>
      <c r="F15" s="12">
        <v>1428449</v>
      </c>
      <c r="G15" s="12">
        <f t="shared" si="2"/>
        <v>1428000</v>
      </c>
      <c r="H15" s="41">
        <v>749971</v>
      </c>
      <c r="I15" s="14">
        <f t="shared" si="3"/>
        <v>117.01852471628904</v>
      </c>
      <c r="J15" s="14">
        <f t="shared" si="4"/>
        <v>136.5748808953946</v>
      </c>
      <c r="K15" s="14">
        <f t="shared" si="5"/>
        <v>190.46723139961412</v>
      </c>
      <c r="L15" s="41">
        <v>62520872</v>
      </c>
    </row>
    <row r="16" spans="1:12" ht="12.75">
      <c r="A16">
        <v>1996</v>
      </c>
      <c r="B16" s="12">
        <v>907752</v>
      </c>
      <c r="C16" s="12">
        <f t="shared" si="0"/>
        <v>908000</v>
      </c>
      <c r="D16" s="12">
        <v>1070503</v>
      </c>
      <c r="E16" s="12">
        <f t="shared" si="1"/>
        <v>1071000</v>
      </c>
      <c r="F16" s="12">
        <v>1462596</v>
      </c>
      <c r="G16" s="12">
        <f t="shared" si="2"/>
        <v>1463000</v>
      </c>
      <c r="H16" s="41">
        <v>787255</v>
      </c>
      <c r="I16" s="14">
        <f t="shared" si="3"/>
        <v>115.30596820598154</v>
      </c>
      <c r="J16" s="14">
        <f t="shared" si="4"/>
        <v>135.97919352687504</v>
      </c>
      <c r="K16" s="14">
        <f t="shared" si="5"/>
        <v>185.78427574292954</v>
      </c>
      <c r="L16" s="41">
        <v>65438877</v>
      </c>
    </row>
    <row r="17" spans="1:12" ht="12.75">
      <c r="A17">
        <v>1997</v>
      </c>
      <c r="B17" s="12">
        <v>897906</v>
      </c>
      <c r="C17" s="12">
        <f t="shared" si="0"/>
        <v>898000</v>
      </c>
      <c r="D17" s="12">
        <v>1064246</v>
      </c>
      <c r="E17" s="12">
        <f t="shared" si="1"/>
        <v>1064000</v>
      </c>
      <c r="F17" s="12">
        <v>1447434</v>
      </c>
      <c r="G17" s="12">
        <f t="shared" si="2"/>
        <v>1447000</v>
      </c>
      <c r="H17" s="41">
        <v>824896</v>
      </c>
      <c r="I17" s="14">
        <f t="shared" si="3"/>
        <v>108.85081270851113</v>
      </c>
      <c r="J17" s="14">
        <f t="shared" si="4"/>
        <v>129.0157789588021</v>
      </c>
      <c r="K17" s="14">
        <f t="shared" si="5"/>
        <v>175.46866514081776</v>
      </c>
      <c r="L17" s="41">
        <v>67287470</v>
      </c>
    </row>
    <row r="18" spans="1:12" ht="12.75">
      <c r="A18">
        <v>1998</v>
      </c>
      <c r="B18" s="12">
        <v>888193</v>
      </c>
      <c r="C18" s="12">
        <f t="shared" si="0"/>
        <v>888000</v>
      </c>
      <c r="D18" s="12">
        <v>1058930</v>
      </c>
      <c r="E18" s="12">
        <f t="shared" si="1"/>
        <v>1059000</v>
      </c>
      <c r="F18" s="12">
        <v>1436885</v>
      </c>
      <c r="G18" s="12">
        <f t="shared" si="2"/>
        <v>1437000</v>
      </c>
      <c r="H18" s="41">
        <v>861951</v>
      </c>
      <c r="I18" s="14">
        <f t="shared" si="3"/>
        <v>103.0444886078211</v>
      </c>
      <c r="J18" s="14">
        <f t="shared" si="4"/>
        <v>122.85269116225864</v>
      </c>
      <c r="K18" s="14">
        <f t="shared" si="5"/>
        <v>166.7014714293504</v>
      </c>
      <c r="L18" s="41">
        <v>69783500</v>
      </c>
    </row>
    <row r="19" spans="1:12" ht="12.75">
      <c r="A19">
        <v>1999</v>
      </c>
      <c r="B19" s="12">
        <v>969827</v>
      </c>
      <c r="C19" s="12">
        <f t="shared" si="0"/>
        <v>970000</v>
      </c>
      <c r="D19" s="12">
        <v>1165266</v>
      </c>
      <c r="E19" s="12">
        <f t="shared" si="1"/>
        <v>1165000</v>
      </c>
      <c r="F19" s="12">
        <v>1568893</v>
      </c>
      <c r="G19" s="12">
        <f t="shared" si="2"/>
        <v>1569000</v>
      </c>
      <c r="H19" s="41">
        <v>903314</v>
      </c>
      <c r="I19" s="14">
        <f>(B19*100/H19)</f>
        <v>107.36322031984449</v>
      </c>
      <c r="J19" s="14">
        <f>(D19*100/H19)</f>
        <v>128.99899702650464</v>
      </c>
      <c r="K19" s="14">
        <f>(F19*100/H19)</f>
        <v>173.68190905930828</v>
      </c>
      <c r="L19" s="41">
        <v>73143777</v>
      </c>
    </row>
    <row r="20" spans="1:12" ht="12.75">
      <c r="A20">
        <v>2000</v>
      </c>
      <c r="B20" s="12">
        <v>1001155</v>
      </c>
      <c r="C20" s="12">
        <f t="shared" si="0"/>
        <v>1001000</v>
      </c>
      <c r="D20" s="12">
        <v>1212377</v>
      </c>
      <c r="E20" s="12">
        <f t="shared" si="1"/>
        <v>1212000</v>
      </c>
      <c r="F20" s="12">
        <v>1600817</v>
      </c>
      <c r="G20" s="12">
        <f t="shared" si="2"/>
        <v>1601000</v>
      </c>
      <c r="H20" s="41">
        <v>942853</v>
      </c>
      <c r="I20" s="14">
        <f>(B20*100/H20)</f>
        <v>106.18357262478881</v>
      </c>
      <c r="J20" s="14">
        <f>(D20*100/H20)</f>
        <v>128.5860043930496</v>
      </c>
      <c r="K20" s="14">
        <f>(F20*100/H20)</f>
        <v>169.7843672343409</v>
      </c>
      <c r="L20" s="41">
        <v>76192673</v>
      </c>
    </row>
    <row r="21" spans="1:12" ht="12.75">
      <c r="A21">
        <v>2001</v>
      </c>
      <c r="B21" s="12">
        <v>1008469</v>
      </c>
      <c r="C21" s="12">
        <f t="shared" si="0"/>
        <v>1008000</v>
      </c>
      <c r="D21" s="12">
        <v>1223225</v>
      </c>
      <c r="E21" s="12">
        <f t="shared" si="1"/>
        <v>1223000</v>
      </c>
      <c r="F21" s="12">
        <v>1569576</v>
      </c>
      <c r="G21" s="12">
        <f t="shared" si="2"/>
        <v>1570000</v>
      </c>
      <c r="H21" s="41">
        <v>978080</v>
      </c>
      <c r="I21" s="14">
        <f>(B21*100/H21)</f>
        <v>103.10700556191722</v>
      </c>
      <c r="J21" s="14">
        <f>(D21*100/H21)</f>
        <v>125.06390070341894</v>
      </c>
      <c r="K21" s="14">
        <f>(F21*100/H21)</f>
        <v>160.475216751186</v>
      </c>
      <c r="L21" s="41">
        <v>79005848</v>
      </c>
    </row>
    <row r="22" spans="1:12" ht="12.75">
      <c r="A22">
        <v>2002</v>
      </c>
      <c r="B22" s="12">
        <v>979247</v>
      </c>
      <c r="C22" s="12">
        <f t="shared" si="0"/>
        <v>979000</v>
      </c>
      <c r="D22" s="12">
        <v>1214202</v>
      </c>
      <c r="E22" s="12">
        <f t="shared" si="1"/>
        <v>1214000</v>
      </c>
      <c r="F22" s="12">
        <v>1541457</v>
      </c>
      <c r="G22" s="12">
        <f t="shared" si="2"/>
        <v>1541000</v>
      </c>
      <c r="H22" s="41">
        <v>1016360</v>
      </c>
      <c r="I22" s="14">
        <f>(B22*100/H22)</f>
        <v>96.34843952930065</v>
      </c>
      <c r="J22" s="14">
        <f>(D22*100/H22)</f>
        <v>119.46574048565469</v>
      </c>
      <c r="K22" s="14">
        <f>(F22*100/H22)</f>
        <v>151.66446928253768</v>
      </c>
      <c r="L22" s="41">
        <v>82085865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5:11" ht="12.75">
      <c r="E24" s="12"/>
      <c r="I24" s="14"/>
      <c r="J24" s="14"/>
      <c r="K24" s="14"/>
    </row>
    <row r="25" spans="8:11" ht="15.75">
      <c r="H25" s="24" t="s">
        <v>143</v>
      </c>
      <c r="I25" s="14"/>
      <c r="J25" s="14"/>
      <c r="K25" s="14"/>
    </row>
    <row r="26" spans="8:11" ht="15.75">
      <c r="H26" s="13" t="s">
        <v>144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9:11" ht="12.75">
      <c r="I28" s="14"/>
      <c r="J28" s="14"/>
      <c r="K28" s="14"/>
    </row>
    <row r="29" spans="1:12" ht="12.75">
      <c r="A29" s="10"/>
      <c r="B29" s="10"/>
      <c r="C29" s="10"/>
      <c r="D29" s="10"/>
      <c r="E29" s="10"/>
      <c r="F29" s="10"/>
      <c r="G29" s="10"/>
      <c r="H29" s="10" t="s">
        <v>60</v>
      </c>
      <c r="I29" s="19" t="s">
        <v>95</v>
      </c>
      <c r="J29" s="19" t="s">
        <v>60</v>
      </c>
      <c r="K29" s="19"/>
      <c r="L29" s="15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0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11" t="s">
        <v>63</v>
      </c>
    </row>
    <row r="32" spans="1:12" ht="12.75">
      <c r="A32">
        <v>1988</v>
      </c>
      <c r="B32" s="12">
        <v>1388302</v>
      </c>
      <c r="C32" s="12">
        <f aca="true" t="shared" si="6" ref="C32:C46">ROUND(B32,-3)</f>
        <v>1388000</v>
      </c>
      <c r="D32" s="12">
        <v>1542468</v>
      </c>
      <c r="E32" s="12">
        <f aca="true" t="shared" si="7" ref="E32:E46">ROUND(D32,-3)</f>
        <v>1542000</v>
      </c>
      <c r="F32" s="12"/>
      <c r="G32" s="12"/>
      <c r="H32" s="41">
        <v>488431</v>
      </c>
      <c r="I32" s="14">
        <f aca="true" t="shared" si="8" ref="I32:I42">(B32*100/H32)</f>
        <v>284.23707749917594</v>
      </c>
      <c r="J32" s="14">
        <f aca="true" t="shared" si="9" ref="J32:J42">(D32*100/H32)</f>
        <v>315.8005941473821</v>
      </c>
      <c r="K32" s="14"/>
      <c r="L32" s="41">
        <v>44599500</v>
      </c>
    </row>
    <row r="33" spans="1:12" ht="12.75">
      <c r="A33">
        <v>1989</v>
      </c>
      <c r="B33" s="12">
        <v>1458691</v>
      </c>
      <c r="C33" s="12">
        <f t="shared" si="6"/>
        <v>1459000</v>
      </c>
      <c r="D33" s="12">
        <v>1612600</v>
      </c>
      <c r="E33" s="12">
        <f t="shared" si="7"/>
        <v>1613000</v>
      </c>
      <c r="F33" s="12"/>
      <c r="G33" s="12"/>
      <c r="H33" s="41">
        <v>522483</v>
      </c>
      <c r="I33" s="14">
        <f t="shared" si="8"/>
        <v>279.1843945161852</v>
      </c>
      <c r="J33" s="14">
        <f t="shared" si="9"/>
        <v>308.64162087570315</v>
      </c>
      <c r="K33" s="14"/>
      <c r="L33" s="41">
        <v>47134148</v>
      </c>
    </row>
    <row r="34" spans="1:12" ht="12.75">
      <c r="A34">
        <v>1990</v>
      </c>
      <c r="B34" s="12">
        <v>1485082</v>
      </c>
      <c r="C34" s="12">
        <f t="shared" si="6"/>
        <v>1485000</v>
      </c>
      <c r="D34" s="12">
        <v>1654283</v>
      </c>
      <c r="E34" s="12">
        <f t="shared" si="7"/>
        <v>1654000</v>
      </c>
      <c r="F34" s="12"/>
      <c r="G34" s="12"/>
      <c r="H34" s="41">
        <v>555659</v>
      </c>
      <c r="I34" s="14">
        <f t="shared" si="8"/>
        <v>267.26499525788296</v>
      </c>
      <c r="J34" s="14">
        <f t="shared" si="9"/>
        <v>297.71550537289954</v>
      </c>
      <c r="K34" s="14"/>
      <c r="L34" s="41">
        <v>49916497</v>
      </c>
    </row>
    <row r="35" spans="1:12" ht="12.75">
      <c r="A35">
        <v>1991</v>
      </c>
      <c r="B35" s="12">
        <v>1489282</v>
      </c>
      <c r="C35" s="12">
        <f t="shared" si="6"/>
        <v>1489000</v>
      </c>
      <c r="D35" s="12">
        <v>1675088</v>
      </c>
      <c r="E35" s="12">
        <f t="shared" si="7"/>
        <v>1675000</v>
      </c>
      <c r="F35" s="12"/>
      <c r="G35" s="12"/>
      <c r="H35" s="41">
        <v>595924</v>
      </c>
      <c r="I35" s="14">
        <f t="shared" si="8"/>
        <v>249.911398097744</v>
      </c>
      <c r="J35" s="14">
        <f t="shared" si="9"/>
        <v>281.0908773602003</v>
      </c>
      <c r="K35" s="14"/>
      <c r="L35" s="41">
        <v>52062064</v>
      </c>
    </row>
    <row r="36" spans="1:12" ht="12.75">
      <c r="A36">
        <v>1992</v>
      </c>
      <c r="B36" s="12">
        <v>1512531</v>
      </c>
      <c r="C36" s="12">
        <f t="shared" si="6"/>
        <v>1513000</v>
      </c>
      <c r="D36" s="12">
        <v>1703913</v>
      </c>
      <c r="E36" s="12">
        <f t="shared" si="7"/>
        <v>1704000</v>
      </c>
      <c r="F36" s="12"/>
      <c r="G36" s="12"/>
      <c r="H36" s="41">
        <v>642397</v>
      </c>
      <c r="I36" s="14">
        <f t="shared" si="8"/>
        <v>235.45113068709847</v>
      </c>
      <c r="J36" s="14">
        <f t="shared" si="9"/>
        <v>265.24298837012003</v>
      </c>
      <c r="K36" s="14"/>
      <c r="L36" s="41">
        <v>53836046</v>
      </c>
    </row>
    <row r="37" spans="1:12" ht="12.75">
      <c r="A37">
        <v>1993</v>
      </c>
      <c r="B37" s="12">
        <v>1658438</v>
      </c>
      <c r="C37" s="12">
        <f t="shared" si="6"/>
        <v>1658000</v>
      </c>
      <c r="D37" s="12">
        <v>1884378</v>
      </c>
      <c r="E37" s="12">
        <f t="shared" si="7"/>
        <v>1884000</v>
      </c>
      <c r="F37" s="12"/>
      <c r="G37" s="12"/>
      <c r="H37" s="41">
        <v>675353</v>
      </c>
      <c r="I37" s="14">
        <f t="shared" si="8"/>
        <v>245.56609654506607</v>
      </c>
      <c r="J37" s="14">
        <f t="shared" si="9"/>
        <v>279.02119336110155</v>
      </c>
      <c r="K37" s="14"/>
      <c r="L37" s="41">
        <v>56573835</v>
      </c>
    </row>
    <row r="38" spans="1:12" ht="12.75">
      <c r="A38">
        <v>1994</v>
      </c>
      <c r="B38" s="12">
        <v>1768017</v>
      </c>
      <c r="C38" s="12">
        <f t="shared" si="6"/>
        <v>1768000</v>
      </c>
      <c r="D38" s="12">
        <v>2022852</v>
      </c>
      <c r="E38" s="12">
        <f t="shared" si="7"/>
        <v>2023000</v>
      </c>
      <c r="F38" s="12"/>
      <c r="G38" s="12"/>
      <c r="H38" s="41">
        <v>711515</v>
      </c>
      <c r="I38" s="14">
        <f t="shared" si="8"/>
        <v>248.4862581955405</v>
      </c>
      <c r="J38" s="14">
        <f t="shared" si="9"/>
        <v>284.30208779857065</v>
      </c>
      <c r="K38" s="14"/>
      <c r="L38" s="41">
        <v>59485995</v>
      </c>
    </row>
    <row r="39" spans="1:12" ht="12.75">
      <c r="A39">
        <v>1995</v>
      </c>
      <c r="B39" s="12">
        <v>1856224</v>
      </c>
      <c r="C39" s="12">
        <f t="shared" si="6"/>
        <v>1856000</v>
      </c>
      <c r="D39" s="12">
        <v>2148728</v>
      </c>
      <c r="E39" s="12">
        <f t="shared" si="7"/>
        <v>2149000</v>
      </c>
      <c r="F39" s="12"/>
      <c r="G39" s="12"/>
      <c r="H39" s="41">
        <v>749971</v>
      </c>
      <c r="I39" s="14">
        <f t="shared" si="8"/>
        <v>247.50610356933802</v>
      </c>
      <c r="J39" s="14">
        <f t="shared" si="9"/>
        <v>286.50814498160594</v>
      </c>
      <c r="K39" s="14"/>
      <c r="L39" s="41">
        <v>62520872</v>
      </c>
    </row>
    <row r="40" spans="1:12" ht="12.75">
      <c r="A40">
        <v>1996</v>
      </c>
      <c r="B40" s="12">
        <v>1956753</v>
      </c>
      <c r="C40" s="12">
        <f t="shared" si="6"/>
        <v>1957000</v>
      </c>
      <c r="D40" s="12">
        <v>2273930</v>
      </c>
      <c r="E40" s="12">
        <f t="shared" si="7"/>
        <v>2274000</v>
      </c>
      <c r="F40" s="12"/>
      <c r="G40" s="12"/>
      <c r="H40" s="41">
        <v>787255</v>
      </c>
      <c r="I40" s="14">
        <f t="shared" si="8"/>
        <v>248.55389930835625</v>
      </c>
      <c r="J40" s="14">
        <f t="shared" si="9"/>
        <v>288.84287810175863</v>
      </c>
      <c r="K40" s="14"/>
      <c r="L40" s="41">
        <v>65438877</v>
      </c>
    </row>
    <row r="41" spans="1:12" ht="12.75">
      <c r="A41">
        <v>1997</v>
      </c>
      <c r="B41" s="12">
        <v>1986369</v>
      </c>
      <c r="C41" s="12">
        <f t="shared" si="6"/>
        <v>1986000</v>
      </c>
      <c r="D41" s="12">
        <v>2313969</v>
      </c>
      <c r="E41" s="12">
        <f t="shared" si="7"/>
        <v>2314000</v>
      </c>
      <c r="F41" s="12"/>
      <c r="G41" s="12"/>
      <c r="H41" s="41">
        <v>824896</v>
      </c>
      <c r="I41" s="14">
        <f t="shared" si="8"/>
        <v>240.80235569089922</v>
      </c>
      <c r="J41" s="14">
        <f t="shared" si="9"/>
        <v>280.51645298316396</v>
      </c>
      <c r="K41" s="14"/>
      <c r="L41" s="41">
        <v>67287470</v>
      </c>
    </row>
    <row r="42" spans="1:12" ht="12.75">
      <c r="A42">
        <v>1998</v>
      </c>
      <c r="B42" s="12">
        <v>1961453</v>
      </c>
      <c r="C42" s="12">
        <f t="shared" si="6"/>
        <v>1961000</v>
      </c>
      <c r="D42" s="12">
        <v>2314874</v>
      </c>
      <c r="E42" s="12">
        <f t="shared" si="7"/>
        <v>2315000</v>
      </c>
      <c r="F42" s="12"/>
      <c r="G42" s="12"/>
      <c r="H42" s="41">
        <v>861951</v>
      </c>
      <c r="I42" s="14">
        <f t="shared" si="8"/>
        <v>227.5596872676057</v>
      </c>
      <c r="J42" s="14">
        <f t="shared" si="9"/>
        <v>268.5621340424224</v>
      </c>
      <c r="K42" s="14"/>
      <c r="L42" s="41">
        <v>69783500</v>
      </c>
    </row>
    <row r="43" spans="1:12" ht="12.75">
      <c r="A43">
        <v>1999</v>
      </c>
      <c r="B43" s="12">
        <v>2092298</v>
      </c>
      <c r="C43" s="12">
        <f t="shared" si="6"/>
        <v>2092000</v>
      </c>
      <c r="D43" s="12">
        <v>2491389</v>
      </c>
      <c r="E43" s="12">
        <f t="shared" si="7"/>
        <v>2491000</v>
      </c>
      <c r="F43" s="12"/>
      <c r="G43" s="12"/>
      <c r="H43" s="41">
        <v>903314</v>
      </c>
      <c r="I43" s="14">
        <f>(B43*100/H43)</f>
        <v>231.62466207763856</v>
      </c>
      <c r="J43" s="14">
        <f>(D43*100/H43)</f>
        <v>275.8054231418975</v>
      </c>
      <c r="K43" s="14"/>
      <c r="L43" s="41">
        <v>73143777</v>
      </c>
    </row>
    <row r="44" spans="1:12" ht="12.75">
      <c r="A44">
        <v>2000</v>
      </c>
      <c r="B44" s="12">
        <v>2194602</v>
      </c>
      <c r="C44" s="12">
        <f t="shared" si="6"/>
        <v>2195000</v>
      </c>
      <c r="D44" s="12">
        <v>2625942</v>
      </c>
      <c r="E44" s="12">
        <f t="shared" si="7"/>
        <v>2626000</v>
      </c>
      <c r="F44" s="12"/>
      <c r="G44" s="12"/>
      <c r="H44" s="41">
        <v>942853</v>
      </c>
      <c r="I44" s="14">
        <f>(B44*100/H44)</f>
        <v>232.7618409232404</v>
      </c>
      <c r="J44" s="14">
        <f>(D44*100/H44)</f>
        <v>278.5102237570438</v>
      </c>
      <c r="K44" s="35"/>
      <c r="L44" s="41">
        <v>76192673</v>
      </c>
    </row>
    <row r="45" spans="1:12" ht="12.75">
      <c r="A45">
        <v>2001</v>
      </c>
      <c r="B45" s="12">
        <v>2233553</v>
      </c>
      <c r="C45" s="12">
        <f t="shared" si="6"/>
        <v>2234000</v>
      </c>
      <c r="D45" s="12">
        <v>2685596</v>
      </c>
      <c r="E45" s="12">
        <f t="shared" si="7"/>
        <v>2686000</v>
      </c>
      <c r="F45" s="12"/>
      <c r="G45" s="12"/>
      <c r="H45" s="41">
        <v>978080</v>
      </c>
      <c r="I45" s="14">
        <f>(B45*100/H45)</f>
        <v>228.36097251758548</v>
      </c>
      <c r="J45" s="14">
        <f>(D45*100/H45)</f>
        <v>274.57835759856044</v>
      </c>
      <c r="K45" s="35"/>
      <c r="L45" s="41">
        <v>79005848</v>
      </c>
    </row>
    <row r="46" spans="1:12" ht="12.75">
      <c r="A46">
        <v>2002</v>
      </c>
      <c r="B46" s="12">
        <v>2282135</v>
      </c>
      <c r="C46" s="12">
        <f t="shared" si="6"/>
        <v>2282000</v>
      </c>
      <c r="D46" s="12">
        <v>2764381</v>
      </c>
      <c r="E46" s="12">
        <f t="shared" si="7"/>
        <v>2764000</v>
      </c>
      <c r="F46" s="12"/>
      <c r="G46" s="12"/>
      <c r="H46" s="41">
        <v>1016360</v>
      </c>
      <c r="I46" s="14">
        <f>(B46*100/H46)</f>
        <v>224.54002518792555</v>
      </c>
      <c r="J46" s="14">
        <f>(D46*100/H46)</f>
        <v>271.9883702625054</v>
      </c>
      <c r="K46" s="35"/>
      <c r="L46" s="41">
        <v>82085865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15" t="s">
        <v>140</v>
      </c>
      <c r="B49" s="15"/>
      <c r="I49" s="14"/>
      <c r="J49" s="14"/>
      <c r="K49" s="14"/>
    </row>
    <row r="50" spans="1:11" ht="12.75">
      <c r="A50" s="15" t="s">
        <v>96</v>
      </c>
      <c r="B50" s="15"/>
      <c r="I50" s="14"/>
      <c r="J50" s="14"/>
      <c r="K50" s="14"/>
    </row>
    <row r="51" spans="1:11" ht="12.75">
      <c r="A51" s="15" t="s">
        <v>80</v>
      </c>
      <c r="B51" s="15"/>
      <c r="I51" s="14"/>
      <c r="J51" s="14"/>
      <c r="K51" s="14"/>
    </row>
    <row r="52" spans="1:11" ht="12.75">
      <c r="A52" s="15" t="s">
        <v>97</v>
      </c>
      <c r="B52" s="15"/>
      <c r="I52" s="14"/>
      <c r="J52" s="14"/>
      <c r="K52" s="14"/>
    </row>
    <row r="53" spans="1:11" ht="12.75">
      <c r="A53" s="29" t="s">
        <v>154</v>
      </c>
      <c r="B53" s="15"/>
      <c r="I53" s="14"/>
      <c r="J53" s="14"/>
      <c r="K53" s="14"/>
    </row>
    <row r="54" spans="1:11" ht="12.75">
      <c r="A54" s="15"/>
      <c r="B54" s="15"/>
      <c r="I54" s="14"/>
      <c r="J54" s="14"/>
      <c r="K54" s="14"/>
    </row>
    <row r="55" spans="1:11" ht="12.75">
      <c r="A55" s="28" t="s">
        <v>81</v>
      </c>
      <c r="B55" s="28"/>
      <c r="C55" s="29" t="s">
        <v>162</v>
      </c>
      <c r="D55" s="26"/>
      <c r="E55" s="26"/>
      <c r="F55" s="26"/>
      <c r="G55" s="26"/>
      <c r="I55" s="14"/>
      <c r="J55" s="14"/>
      <c r="K55" s="14"/>
    </row>
    <row r="56" spans="1:12" ht="12.75">
      <c r="A56" s="28"/>
      <c r="B56" s="28"/>
      <c r="C56" s="28" t="s">
        <v>127</v>
      </c>
      <c r="D56" s="26"/>
      <c r="E56" s="26"/>
      <c r="F56" s="26"/>
      <c r="G56" s="26"/>
      <c r="I56" s="14"/>
      <c r="J56" s="14"/>
      <c r="K56" s="15" t="s">
        <v>83</v>
      </c>
      <c r="L56" s="22" t="s">
        <v>150</v>
      </c>
    </row>
    <row r="57" spans="1:12" ht="12.75">
      <c r="A57" s="28"/>
      <c r="B57" s="28"/>
      <c r="C57" s="28" t="s">
        <v>84</v>
      </c>
      <c r="D57" s="26"/>
      <c r="E57" s="26"/>
      <c r="F57" s="26"/>
      <c r="G57" s="26"/>
      <c r="J57" s="14"/>
      <c r="K57" s="15" t="s">
        <v>85</v>
      </c>
      <c r="L57" s="22" t="str">
        <f>(D!L58)</f>
        <v>Nov. 21, 2002</v>
      </c>
    </row>
    <row r="58" spans="1:12" ht="12.75">
      <c r="A58" s="15"/>
      <c r="B58" s="15"/>
      <c r="C58" s="15"/>
      <c r="J58" s="14"/>
      <c r="K58" s="15"/>
      <c r="L58" s="15"/>
    </row>
    <row r="59" spans="1:12" ht="12.75">
      <c r="A59" s="15"/>
      <c r="B59" s="15"/>
      <c r="C59" s="15"/>
      <c r="J59" s="14"/>
      <c r="K59" s="22"/>
      <c r="L59" s="15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2.421875" style="0" customWidth="1"/>
    <col min="11" max="11" width="17.28125" style="0" customWidth="1"/>
  </cols>
  <sheetData>
    <row r="1" spans="5:10" ht="15.75">
      <c r="E1" s="13" t="s">
        <v>145</v>
      </c>
      <c r="J1" s="15">
        <v>19</v>
      </c>
    </row>
    <row r="2" spans="5:10" ht="15.75">
      <c r="E2" s="13" t="s">
        <v>53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 t="s">
        <v>60</v>
      </c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5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42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32" t="s">
        <v>63</v>
      </c>
    </row>
    <row r="8" spans="1:11" ht="12.75">
      <c r="A8">
        <v>1975</v>
      </c>
      <c r="B8" s="12">
        <v>39161</v>
      </c>
      <c r="C8" s="12">
        <v>55534</v>
      </c>
      <c r="D8" s="12">
        <v>35925</v>
      </c>
      <c r="E8" s="12">
        <v>44525</v>
      </c>
      <c r="F8" s="12">
        <v>1327664</v>
      </c>
      <c r="G8" s="14">
        <f aca="true" t="shared" si="0" ref="G8:G31">(B8*100/F8)</f>
        <v>2.949616770508201</v>
      </c>
      <c r="H8" s="14">
        <f aca="true" t="shared" si="1" ref="H8:H31">(C8*100/F8)</f>
        <v>4.182835416189638</v>
      </c>
      <c r="I8" s="14">
        <f aca="true" t="shared" si="2" ref="I8:I31">(E8*100/F8)</f>
        <v>3.3536346545511515</v>
      </c>
      <c r="J8" s="37">
        <v>126153304</v>
      </c>
      <c r="K8" s="37"/>
    </row>
    <row r="9" spans="1:11" ht="12.75">
      <c r="A9">
        <v>1976</v>
      </c>
      <c r="B9" s="12">
        <v>39747</v>
      </c>
      <c r="C9" s="12">
        <v>56084</v>
      </c>
      <c r="D9" s="12">
        <v>37102</v>
      </c>
      <c r="E9" s="12">
        <v>45523</v>
      </c>
      <c r="F9" s="12">
        <v>1402380</v>
      </c>
      <c r="G9" s="14">
        <f t="shared" si="0"/>
        <v>2.8342531981345997</v>
      </c>
      <c r="H9" s="14">
        <f t="shared" si="1"/>
        <v>3.999201357691924</v>
      </c>
      <c r="I9" s="14">
        <f t="shared" si="2"/>
        <v>3.246124445585362</v>
      </c>
      <c r="J9" s="37">
        <v>130793242</v>
      </c>
      <c r="K9" s="37"/>
    </row>
    <row r="10" spans="1:11" ht="12.75">
      <c r="A10">
        <v>1977</v>
      </c>
      <c r="B10" s="12">
        <v>42211</v>
      </c>
      <c r="C10" s="12">
        <v>60516</v>
      </c>
      <c r="D10" s="12">
        <v>39150</v>
      </c>
      <c r="E10" s="12">
        <v>47878</v>
      </c>
      <c r="F10" s="12">
        <v>1467027</v>
      </c>
      <c r="G10" s="14">
        <f t="shared" si="0"/>
        <v>2.8773158230898273</v>
      </c>
      <c r="H10" s="14">
        <f t="shared" si="1"/>
        <v>4.1250774525622225</v>
      </c>
      <c r="I10" s="14">
        <f t="shared" si="2"/>
        <v>3.2636072819382327</v>
      </c>
      <c r="J10" s="37">
        <v>134514286</v>
      </c>
      <c r="K10" s="37"/>
    </row>
    <row r="11" spans="1:11" ht="12.75">
      <c r="A11">
        <v>1978</v>
      </c>
      <c r="B11" s="12">
        <v>44433</v>
      </c>
      <c r="C11" s="12">
        <v>64144</v>
      </c>
      <c r="D11" s="12">
        <v>41533</v>
      </c>
      <c r="E11" s="12">
        <v>50331</v>
      </c>
      <c r="F11" s="12">
        <v>1544704</v>
      </c>
      <c r="G11" s="14">
        <f t="shared" si="0"/>
        <v>2.8764734214451444</v>
      </c>
      <c r="H11" s="14">
        <f t="shared" si="1"/>
        <v>4.152510772290355</v>
      </c>
      <c r="I11" s="14">
        <f t="shared" si="2"/>
        <v>3.258294145674511</v>
      </c>
      <c r="J11" s="37">
        <v>140374064</v>
      </c>
      <c r="K11" s="37"/>
    </row>
    <row r="12" spans="1:11" ht="12.75">
      <c r="A12">
        <v>1979</v>
      </c>
      <c r="B12" s="12">
        <v>45223</v>
      </c>
      <c r="C12" s="12">
        <v>64762</v>
      </c>
      <c r="D12" s="12">
        <v>41930</v>
      </c>
      <c r="E12" s="12">
        <v>51093</v>
      </c>
      <c r="F12" s="12">
        <v>1529133</v>
      </c>
      <c r="G12" s="14">
        <f t="shared" si="0"/>
        <v>2.9574275095756875</v>
      </c>
      <c r="H12" s="14">
        <f t="shared" si="1"/>
        <v>4.235210410082053</v>
      </c>
      <c r="I12" s="14">
        <f t="shared" si="2"/>
        <v>3.3413051709694317</v>
      </c>
      <c r="J12" s="37">
        <v>144317076</v>
      </c>
      <c r="K12" s="37"/>
    </row>
    <row r="13" spans="1:11" ht="12.75">
      <c r="A13">
        <v>1980</v>
      </c>
      <c r="B13" s="12">
        <v>45284</v>
      </c>
      <c r="C13" s="12">
        <v>63485</v>
      </c>
      <c r="D13" s="12">
        <v>41927</v>
      </c>
      <c r="E13" s="12">
        <v>51091</v>
      </c>
      <c r="F13" s="12">
        <v>1527295</v>
      </c>
      <c r="G13" s="14">
        <f t="shared" si="0"/>
        <v>2.964980570223827</v>
      </c>
      <c r="H13" s="14">
        <f t="shared" si="1"/>
        <v>4.156695333907333</v>
      </c>
      <c r="I13" s="14">
        <f t="shared" si="2"/>
        <v>3.345195263521455</v>
      </c>
      <c r="J13" s="37">
        <v>146845134</v>
      </c>
      <c r="K13" s="37"/>
    </row>
    <row r="14" spans="1:11" ht="12.75">
      <c r="A14">
        <v>1981</v>
      </c>
      <c r="B14" s="12">
        <v>44000</v>
      </c>
      <c r="C14" s="12">
        <v>62699</v>
      </c>
      <c r="D14" s="12">
        <v>40424</v>
      </c>
      <c r="E14" s="12">
        <v>49301</v>
      </c>
      <c r="F14" s="12">
        <v>1555308</v>
      </c>
      <c r="G14" s="14">
        <f t="shared" si="0"/>
        <v>2.8290216471592764</v>
      </c>
      <c r="H14" s="14">
        <f t="shared" si="1"/>
        <v>4.031291551255443</v>
      </c>
      <c r="I14" s="14">
        <f t="shared" si="2"/>
        <v>3.169854459695443</v>
      </c>
      <c r="J14" s="37">
        <v>149330311</v>
      </c>
      <c r="K14" s="37"/>
    </row>
    <row r="15" spans="1:11" ht="12.75">
      <c r="A15">
        <v>1982</v>
      </c>
      <c r="B15" s="12">
        <v>39092</v>
      </c>
      <c r="C15" s="12">
        <v>56455</v>
      </c>
      <c r="D15" s="12">
        <v>35646</v>
      </c>
      <c r="E15" s="12">
        <v>43945</v>
      </c>
      <c r="F15" s="12">
        <v>1595010</v>
      </c>
      <c r="G15" s="14">
        <f t="shared" si="0"/>
        <v>2.4508937248042333</v>
      </c>
      <c r="H15" s="14">
        <f t="shared" si="1"/>
        <v>3.5394762415282663</v>
      </c>
      <c r="I15" s="14">
        <f t="shared" si="2"/>
        <v>2.7551551400931658</v>
      </c>
      <c r="J15" s="37">
        <v>151147755</v>
      </c>
      <c r="K15" s="37"/>
    </row>
    <row r="16" spans="1:11" ht="12.75">
      <c r="A16">
        <v>1983</v>
      </c>
      <c r="B16" s="12">
        <v>37976</v>
      </c>
      <c r="C16" s="12">
        <v>55106</v>
      </c>
      <c r="D16" s="12">
        <v>34843</v>
      </c>
      <c r="E16" s="12">
        <v>42589</v>
      </c>
      <c r="F16" s="12">
        <v>1652788</v>
      </c>
      <c r="G16" s="14">
        <f t="shared" si="0"/>
        <v>2.2976933520814526</v>
      </c>
      <c r="H16" s="14">
        <f t="shared" si="1"/>
        <v>3.334123916678969</v>
      </c>
      <c r="I16" s="14">
        <f t="shared" si="2"/>
        <v>2.5767975082103693</v>
      </c>
      <c r="J16" s="37">
        <v>153829970</v>
      </c>
      <c r="K16" s="37"/>
    </row>
    <row r="17" spans="1:11" ht="12.75">
      <c r="A17">
        <v>1984</v>
      </c>
      <c r="B17" s="12">
        <v>39631</v>
      </c>
      <c r="C17" s="12">
        <v>57972</v>
      </c>
      <c r="D17" s="12">
        <v>36284</v>
      </c>
      <c r="E17" s="12">
        <v>44257</v>
      </c>
      <c r="F17" s="12">
        <v>1720269</v>
      </c>
      <c r="G17" s="14">
        <f t="shared" si="0"/>
        <v>2.303767608437983</v>
      </c>
      <c r="H17" s="14">
        <f t="shared" si="1"/>
        <v>3.369938073638483</v>
      </c>
      <c r="I17" s="14">
        <f t="shared" si="2"/>
        <v>2.5726790403128814</v>
      </c>
      <c r="J17" s="37">
        <v>158899717</v>
      </c>
      <c r="K17" s="37"/>
    </row>
    <row r="18" spans="1:11" ht="12.75">
      <c r="A18">
        <v>1985</v>
      </c>
      <c r="B18" s="12">
        <v>39196</v>
      </c>
      <c r="C18" s="12">
        <v>58271</v>
      </c>
      <c r="D18" s="12">
        <v>36043</v>
      </c>
      <c r="E18" s="12">
        <v>43825</v>
      </c>
      <c r="F18" s="12">
        <v>1774826</v>
      </c>
      <c r="G18" s="14">
        <f t="shared" si="0"/>
        <v>2.2084418416227845</v>
      </c>
      <c r="H18" s="14">
        <f t="shared" si="1"/>
        <v>3.2831950850393223</v>
      </c>
      <c r="I18" s="14">
        <f t="shared" si="2"/>
        <v>2.4692561411653875</v>
      </c>
      <c r="J18" s="37">
        <v>166047491</v>
      </c>
      <c r="K18" s="37"/>
    </row>
    <row r="19" spans="1:11" ht="12.75">
      <c r="A19">
        <v>1986</v>
      </c>
      <c r="B19" s="12">
        <v>41090</v>
      </c>
      <c r="C19" s="12">
        <v>60792</v>
      </c>
      <c r="D19" s="12">
        <v>38234</v>
      </c>
      <c r="E19" s="12">
        <v>46087</v>
      </c>
      <c r="F19" s="12">
        <v>1834872</v>
      </c>
      <c r="G19" s="14">
        <f t="shared" si="0"/>
        <v>2.2393932655792885</v>
      </c>
      <c r="H19" s="14">
        <f t="shared" si="1"/>
        <v>3.313146639111611</v>
      </c>
      <c r="I19" s="14">
        <f t="shared" si="2"/>
        <v>2.511728338543506</v>
      </c>
      <c r="J19" s="37">
        <v>168545286</v>
      </c>
      <c r="K19" s="37"/>
    </row>
    <row r="20" spans="1:11" ht="12.75">
      <c r="A20">
        <v>1987</v>
      </c>
      <c r="B20" s="12">
        <v>41438</v>
      </c>
      <c r="C20" s="12">
        <v>61836</v>
      </c>
      <c r="D20" s="12">
        <v>38565</v>
      </c>
      <c r="E20" s="12">
        <v>46390</v>
      </c>
      <c r="F20" s="12">
        <v>1921204</v>
      </c>
      <c r="G20" s="14">
        <f t="shared" si="0"/>
        <v>2.1568766252828957</v>
      </c>
      <c r="H20" s="14">
        <f t="shared" si="1"/>
        <v>3.21860666540357</v>
      </c>
      <c r="I20" s="14">
        <f t="shared" si="2"/>
        <v>2.414631658064422</v>
      </c>
      <c r="J20" s="37">
        <v>172749894</v>
      </c>
      <c r="K20" s="37"/>
    </row>
    <row r="21" spans="1:11" ht="12.75">
      <c r="A21">
        <v>1988</v>
      </c>
      <c r="B21" s="12">
        <v>42130</v>
      </c>
      <c r="C21" s="12">
        <v>62703</v>
      </c>
      <c r="D21" s="12">
        <v>39170</v>
      </c>
      <c r="E21" s="12">
        <v>47087</v>
      </c>
      <c r="F21" s="12">
        <v>2025962</v>
      </c>
      <c r="G21" s="14">
        <f t="shared" si="0"/>
        <v>2.0795059334775283</v>
      </c>
      <c r="H21" s="14">
        <f t="shared" si="1"/>
        <v>3.094974140679835</v>
      </c>
      <c r="I21" s="14">
        <f t="shared" si="2"/>
        <v>2.32417982173407</v>
      </c>
      <c r="J21" s="37">
        <v>177455476</v>
      </c>
      <c r="K21" s="37"/>
    </row>
    <row r="22" spans="1:11" ht="12.75">
      <c r="A22">
        <v>1989</v>
      </c>
      <c r="B22" s="12">
        <v>40741</v>
      </c>
      <c r="C22" s="12">
        <v>60870</v>
      </c>
      <c r="D22" s="12">
        <v>38087</v>
      </c>
      <c r="E22" s="12">
        <v>45582</v>
      </c>
      <c r="F22" s="12">
        <v>2096487</v>
      </c>
      <c r="G22" s="14">
        <f t="shared" si="0"/>
        <v>1.9432984797902395</v>
      </c>
      <c r="H22" s="14">
        <f t="shared" si="1"/>
        <v>2.9034284495921034</v>
      </c>
      <c r="I22" s="14">
        <f t="shared" si="2"/>
        <v>2.1742085689059842</v>
      </c>
      <c r="J22" s="37">
        <v>181164568</v>
      </c>
      <c r="K22" s="37"/>
    </row>
    <row r="23" spans="1:11" ht="12.75">
      <c r="A23">
        <v>1990</v>
      </c>
      <c r="B23" s="12">
        <v>39836</v>
      </c>
      <c r="C23" s="12">
        <v>59292</v>
      </c>
      <c r="D23" s="12">
        <v>37134</v>
      </c>
      <c r="E23" s="12">
        <v>44599</v>
      </c>
      <c r="F23" s="12">
        <v>2144362</v>
      </c>
      <c r="G23" s="14">
        <f t="shared" si="0"/>
        <v>1.857708726418394</v>
      </c>
      <c r="H23" s="14">
        <f t="shared" si="1"/>
        <v>2.7650182198714583</v>
      </c>
      <c r="I23" s="14">
        <f t="shared" si="2"/>
        <v>2.0798260741423324</v>
      </c>
      <c r="J23" s="37">
        <v>184275422</v>
      </c>
      <c r="K23" s="37"/>
    </row>
    <row r="24" spans="1:11" ht="12.75">
      <c r="A24">
        <v>1991</v>
      </c>
      <c r="B24" s="12">
        <v>36937</v>
      </c>
      <c r="C24" s="12">
        <v>54765</v>
      </c>
      <c r="D24" s="12">
        <v>34740</v>
      </c>
      <c r="E24" s="12">
        <v>41508</v>
      </c>
      <c r="F24" s="12">
        <v>2172050</v>
      </c>
      <c r="G24" s="14">
        <f t="shared" si="0"/>
        <v>1.7005593793881357</v>
      </c>
      <c r="H24" s="14">
        <f t="shared" si="1"/>
        <v>2.521350797633572</v>
      </c>
      <c r="I24" s="14">
        <f t="shared" si="2"/>
        <v>1.9110057319122489</v>
      </c>
      <c r="J24" s="37">
        <v>186370190</v>
      </c>
      <c r="K24" s="37"/>
    </row>
    <row r="25" spans="1:11" ht="12.75">
      <c r="A25">
        <v>1992</v>
      </c>
      <c r="B25" s="12">
        <v>34942</v>
      </c>
      <c r="C25" s="12">
        <v>52227</v>
      </c>
      <c r="D25" s="12">
        <v>32880</v>
      </c>
      <c r="E25" s="12">
        <v>39250</v>
      </c>
      <c r="F25" s="12">
        <v>2247151</v>
      </c>
      <c r="G25" s="14">
        <f t="shared" si="0"/>
        <v>1.554946685825741</v>
      </c>
      <c r="H25" s="14">
        <f t="shared" si="1"/>
        <v>2.324142881364003</v>
      </c>
      <c r="I25" s="14">
        <f t="shared" si="2"/>
        <v>1.7466560992118465</v>
      </c>
      <c r="J25" s="37">
        <v>184937848</v>
      </c>
      <c r="K25" s="37"/>
    </row>
    <row r="26" spans="1:11" ht="12.75">
      <c r="A26">
        <v>1993</v>
      </c>
      <c r="B26" s="12">
        <v>35780</v>
      </c>
      <c r="C26" s="12">
        <v>53777</v>
      </c>
      <c r="D26" s="12">
        <v>33574</v>
      </c>
      <c r="E26" s="12">
        <v>40150</v>
      </c>
      <c r="F26" s="12">
        <v>2296378</v>
      </c>
      <c r="G26" s="14">
        <f t="shared" si="0"/>
        <v>1.5581058519111401</v>
      </c>
      <c r="H26" s="14">
        <f t="shared" si="1"/>
        <v>2.341818289497635</v>
      </c>
      <c r="I26" s="14">
        <f t="shared" si="2"/>
        <v>1.7484055325386325</v>
      </c>
      <c r="J26" s="37">
        <v>188349676</v>
      </c>
      <c r="K26" s="37"/>
    </row>
    <row r="27" spans="1:11" ht="12.75">
      <c r="A27">
        <v>1994</v>
      </c>
      <c r="B27" s="12">
        <v>36254</v>
      </c>
      <c r="C27" s="12">
        <v>54911</v>
      </c>
      <c r="D27" s="12">
        <v>34318</v>
      </c>
      <c r="E27" s="12">
        <v>40716</v>
      </c>
      <c r="F27" s="12">
        <v>2357588</v>
      </c>
      <c r="G27" s="14">
        <f t="shared" si="0"/>
        <v>1.5377580815647178</v>
      </c>
      <c r="H27" s="14">
        <f t="shared" si="1"/>
        <v>2.3291177254040996</v>
      </c>
      <c r="I27" s="14">
        <f t="shared" si="2"/>
        <v>1.727019309565539</v>
      </c>
      <c r="J27" s="37">
        <v>192497438</v>
      </c>
      <c r="K27" s="37"/>
    </row>
    <row r="28" spans="1:11" ht="12.75">
      <c r="A28">
        <v>1995</v>
      </c>
      <c r="B28" s="12">
        <v>37241</v>
      </c>
      <c r="C28" s="12">
        <v>56524</v>
      </c>
      <c r="D28" s="12">
        <v>35291</v>
      </c>
      <c r="E28" s="12">
        <v>41817</v>
      </c>
      <c r="F28" s="12">
        <v>2422696</v>
      </c>
      <c r="G28" s="14">
        <f t="shared" si="0"/>
        <v>1.5371718118988102</v>
      </c>
      <c r="H28" s="14">
        <f t="shared" si="1"/>
        <v>2.3331032865865136</v>
      </c>
      <c r="I28" s="14">
        <f t="shared" si="2"/>
        <v>1.7260522987613798</v>
      </c>
      <c r="J28" s="37">
        <v>197064868</v>
      </c>
      <c r="K28" s="37"/>
    </row>
    <row r="29" spans="1:11" ht="12.75">
      <c r="A29">
        <v>1996</v>
      </c>
      <c r="B29" s="12">
        <v>37494</v>
      </c>
      <c r="C29" s="12">
        <v>57347</v>
      </c>
      <c r="D29" s="12">
        <v>35696</v>
      </c>
      <c r="E29" s="12">
        <v>42065</v>
      </c>
      <c r="F29" s="12">
        <v>2485848</v>
      </c>
      <c r="G29" s="14">
        <f t="shared" si="0"/>
        <v>1.5082981743051063</v>
      </c>
      <c r="H29" s="14">
        <f t="shared" si="1"/>
        <v>2.306939120976021</v>
      </c>
      <c r="I29" s="14">
        <f t="shared" si="2"/>
        <v>1.6921790873778284</v>
      </c>
      <c r="J29" s="37">
        <v>201630659</v>
      </c>
      <c r="K29" s="37"/>
    </row>
    <row r="30" spans="1:11" ht="12.75">
      <c r="A30">
        <v>1997</v>
      </c>
      <c r="B30" s="12">
        <v>37324</v>
      </c>
      <c r="C30" s="12">
        <v>57060</v>
      </c>
      <c r="D30" s="12">
        <v>35725</v>
      </c>
      <c r="E30" s="12">
        <v>42013</v>
      </c>
      <c r="F30" s="12">
        <v>2561695</v>
      </c>
      <c r="G30" s="14">
        <f t="shared" si="0"/>
        <v>1.4570040539564624</v>
      </c>
      <c r="H30" s="14">
        <f t="shared" si="1"/>
        <v>2.2274314467569325</v>
      </c>
      <c r="I30" s="14">
        <f t="shared" si="2"/>
        <v>1.6400469220574658</v>
      </c>
      <c r="J30" s="37">
        <v>203567637</v>
      </c>
      <c r="K30" s="37"/>
    </row>
    <row r="31" spans="1:11" ht="12.75">
      <c r="A31">
        <v>1998</v>
      </c>
      <c r="B31" s="12">
        <v>37107</v>
      </c>
      <c r="C31" s="12">
        <v>56922</v>
      </c>
      <c r="D31" s="12">
        <v>35382</v>
      </c>
      <c r="E31" s="12">
        <v>41501</v>
      </c>
      <c r="F31" s="12">
        <v>2631522</v>
      </c>
      <c r="G31" s="14">
        <f t="shared" si="0"/>
        <v>1.4100965144885735</v>
      </c>
      <c r="H31" s="14">
        <f t="shared" si="1"/>
        <v>2.163082809111989</v>
      </c>
      <c r="I31" s="14">
        <f t="shared" si="2"/>
        <v>1.5770721278408464</v>
      </c>
      <c r="J31" s="37">
        <v>208076469</v>
      </c>
      <c r="K31" s="37"/>
    </row>
    <row r="32" spans="1:11" ht="12.75">
      <c r="A32">
        <v>1999</v>
      </c>
      <c r="B32" s="12">
        <v>37140</v>
      </c>
      <c r="C32" s="12">
        <v>56820</v>
      </c>
      <c r="D32" s="12">
        <v>35875</v>
      </c>
      <c r="E32" s="12">
        <v>41717</v>
      </c>
      <c r="F32" s="12">
        <v>2691056</v>
      </c>
      <c r="G32" s="14">
        <f>(B32*100/F32)</f>
        <v>1.3801273552092561</v>
      </c>
      <c r="H32" s="14">
        <f>(C32*100/F32)</f>
        <v>2.111438780909799</v>
      </c>
      <c r="I32" s="14">
        <f>(E32*100/F32)</f>
        <v>1.55020928587142</v>
      </c>
      <c r="J32" s="37">
        <v>212685157</v>
      </c>
      <c r="K32" s="37"/>
    </row>
    <row r="33" spans="1:11" ht="12.75">
      <c r="A33">
        <v>2000</v>
      </c>
      <c r="B33" s="12">
        <v>37526</v>
      </c>
      <c r="C33" s="12">
        <v>57594</v>
      </c>
      <c r="D33" s="12">
        <v>36348</v>
      </c>
      <c r="E33" s="12">
        <v>41945</v>
      </c>
      <c r="F33" s="35">
        <v>2746925</v>
      </c>
      <c r="G33" s="14">
        <f>(B33*100/F33)</f>
        <v>1.366109376848658</v>
      </c>
      <c r="H33" s="14">
        <f>(C33*100/F33)</f>
        <v>2.0966717329377396</v>
      </c>
      <c r="I33" s="14">
        <f>(E33*100/F33)</f>
        <v>1.52698016873413</v>
      </c>
      <c r="J33" s="37">
        <v>217028324</v>
      </c>
      <c r="K33" s="38"/>
    </row>
    <row r="34" spans="1:11" ht="12.75">
      <c r="A34">
        <v>2001</v>
      </c>
      <c r="B34" s="12">
        <v>37862</v>
      </c>
      <c r="C34" s="12">
        <v>57918</v>
      </c>
      <c r="D34" s="12">
        <v>36440</v>
      </c>
      <c r="E34" s="12">
        <v>42196</v>
      </c>
      <c r="F34" s="35">
        <v>2797287</v>
      </c>
      <c r="G34" s="14">
        <f>(B34*100/F34)</f>
        <v>1.3535257554909452</v>
      </c>
      <c r="H34" s="14">
        <f>(C34*100/F34)</f>
        <v>2.0705061725879395</v>
      </c>
      <c r="I34" s="14">
        <f>(E34*100/F34)</f>
        <v>1.5084615915349409</v>
      </c>
      <c r="J34" s="37">
        <v>221230149</v>
      </c>
      <c r="K34" s="38"/>
    </row>
    <row r="35" spans="1:11" ht="12.75">
      <c r="A35">
        <v>2002</v>
      </c>
      <c r="B35" s="12">
        <v>38309</v>
      </c>
      <c r="C35" s="12">
        <v>58113</v>
      </c>
      <c r="D35" s="12">
        <v>37232</v>
      </c>
      <c r="E35" s="12">
        <v>42815</v>
      </c>
      <c r="F35" s="35">
        <v>2855756</v>
      </c>
      <c r="G35" s="14">
        <f>(B35*100/F35)</f>
        <v>1.341466147668078</v>
      </c>
      <c r="H35" s="14">
        <f>(C35*100/F35)</f>
        <v>2.0349427612162945</v>
      </c>
      <c r="I35" s="14">
        <f>(E35*100/F35)</f>
        <v>1.499252737278675</v>
      </c>
      <c r="J35" s="37">
        <v>225684815</v>
      </c>
      <c r="K35" s="38"/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ht="12.75">
      <c r="A38" s="15" t="s">
        <v>96</v>
      </c>
      <c r="B38" s="15"/>
      <c r="J38" s="12"/>
    </row>
    <row r="39" spans="1:10" ht="12.75">
      <c r="A39" s="15" t="s">
        <v>80</v>
      </c>
      <c r="B39" s="15"/>
      <c r="J39" s="12"/>
    </row>
    <row r="40" spans="1:10" ht="12.75">
      <c r="A40" s="29" t="s">
        <v>154</v>
      </c>
      <c r="B40" s="15"/>
      <c r="J40" s="12"/>
    </row>
    <row r="41" spans="1:10" ht="12.75">
      <c r="A41" s="15"/>
      <c r="B41" s="15"/>
      <c r="J41" s="12"/>
    </row>
    <row r="42" spans="1:10" ht="12.75">
      <c r="A42" s="15" t="s">
        <v>81</v>
      </c>
      <c r="B42" s="29" t="s">
        <v>163</v>
      </c>
      <c r="I42" s="15" t="s">
        <v>83</v>
      </c>
      <c r="J42" s="22" t="s">
        <v>150</v>
      </c>
    </row>
    <row r="43" spans="1:10" ht="12.75">
      <c r="A43" s="15"/>
      <c r="B43" s="15" t="s">
        <v>84</v>
      </c>
      <c r="I43" s="15" t="s">
        <v>85</v>
      </c>
      <c r="J43" s="22" t="str">
        <f>(C!J46)</f>
        <v>Dec. 11, 2003</v>
      </c>
    </row>
    <row r="44" spans="1:10" ht="12.75">
      <c r="A44" s="15"/>
      <c r="B44" s="15"/>
      <c r="J44" s="12"/>
    </row>
    <row r="45" spans="1:10" ht="12.75">
      <c r="A45" s="15"/>
      <c r="B45" s="15"/>
      <c r="J45" s="12"/>
    </row>
    <row r="46" spans="1:10" ht="12.75">
      <c r="A46" s="15"/>
      <c r="B46" s="15"/>
      <c r="I46" s="15"/>
      <c r="J46" s="22"/>
    </row>
    <row r="47" spans="1:10" ht="12.75">
      <c r="A47" s="15"/>
      <c r="B47" s="15"/>
      <c r="I47" s="15"/>
      <c r="J47" s="22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workbookViewId="0" topLeftCell="B1">
      <selection activeCell="B1" sqref="B1"/>
    </sheetView>
  </sheetViews>
  <sheetFormatPr defaultColWidth="9.140625" defaultRowHeight="12.75"/>
  <cols>
    <col min="5" max="5" width="24.57421875" style="0" customWidth="1"/>
  </cols>
  <sheetData>
    <row r="2" ht="23.25">
      <c r="C2" s="7" t="s">
        <v>2</v>
      </c>
    </row>
    <row r="3" ht="23.25">
      <c r="C3" s="7"/>
    </row>
    <row r="4" spans="1:6" ht="12.75">
      <c r="A4" s="4"/>
      <c r="B4" s="4"/>
      <c r="C4" s="8"/>
      <c r="D4" s="4"/>
      <c r="E4" s="4"/>
      <c r="F4" s="4"/>
    </row>
    <row r="5" spans="1:6" ht="15.75">
      <c r="A5" s="5" t="s">
        <v>3</v>
      </c>
      <c r="B5" s="5" t="s">
        <v>4</v>
      </c>
      <c r="C5" s="5"/>
      <c r="D5" s="5"/>
      <c r="E5" s="5"/>
      <c r="F5" s="9" t="s">
        <v>5</v>
      </c>
    </row>
    <row r="6" spans="1:6" ht="12.75">
      <c r="A6" t="s">
        <v>6</v>
      </c>
      <c r="B6" t="s">
        <v>7</v>
      </c>
      <c r="F6">
        <v>3</v>
      </c>
    </row>
    <row r="7" spans="1:6" ht="12.75">
      <c r="A7" t="s">
        <v>8</v>
      </c>
      <c r="B7" t="s">
        <v>9</v>
      </c>
      <c r="F7">
        <v>4</v>
      </c>
    </row>
    <row r="8" spans="1:6" ht="12.75">
      <c r="A8" s="6" t="s">
        <v>10</v>
      </c>
      <c r="B8" s="6" t="s">
        <v>11</v>
      </c>
      <c r="C8" s="6"/>
      <c r="D8" s="6"/>
      <c r="E8" s="6"/>
      <c r="F8" s="6">
        <v>4</v>
      </c>
    </row>
    <row r="9" spans="1:6" ht="12.75">
      <c r="A9" t="s">
        <v>12</v>
      </c>
      <c r="B9" t="s">
        <v>13</v>
      </c>
      <c r="F9">
        <v>5</v>
      </c>
    </row>
    <row r="10" spans="1:6" ht="12.75">
      <c r="A10" t="s">
        <v>14</v>
      </c>
      <c r="B10" t="s">
        <v>15</v>
      </c>
      <c r="F10">
        <v>6</v>
      </c>
    </row>
    <row r="11" spans="1:6" ht="12.75">
      <c r="A11" s="6" t="s">
        <v>16</v>
      </c>
      <c r="B11" s="6" t="s">
        <v>17</v>
      </c>
      <c r="C11" s="6"/>
      <c r="D11" s="6"/>
      <c r="E11" s="6"/>
      <c r="F11" s="6">
        <v>6</v>
      </c>
    </row>
    <row r="12" spans="1:6" ht="12.75">
      <c r="A12" t="s">
        <v>18</v>
      </c>
      <c r="B12" t="s">
        <v>19</v>
      </c>
      <c r="F12">
        <v>7</v>
      </c>
    </row>
    <row r="13" spans="1:6" ht="12.75">
      <c r="A13" t="s">
        <v>20</v>
      </c>
      <c r="B13" t="s">
        <v>21</v>
      </c>
      <c r="F13">
        <v>8</v>
      </c>
    </row>
    <row r="14" spans="1:6" ht="12.75">
      <c r="A14" s="6" t="s">
        <v>22</v>
      </c>
      <c r="B14" s="6" t="s">
        <v>23</v>
      </c>
      <c r="C14" s="6"/>
      <c r="D14" s="6"/>
      <c r="E14" s="6"/>
      <c r="F14" s="6">
        <v>8</v>
      </c>
    </row>
    <row r="15" spans="1:6" ht="12.75">
      <c r="A15" t="s">
        <v>24</v>
      </c>
      <c r="B15" t="s">
        <v>25</v>
      </c>
      <c r="F15">
        <v>9</v>
      </c>
    </row>
    <row r="16" spans="1:6" ht="12.75">
      <c r="A16" s="6" t="s">
        <v>26</v>
      </c>
      <c r="B16" s="6" t="s">
        <v>27</v>
      </c>
      <c r="C16" s="6"/>
      <c r="D16" s="6"/>
      <c r="E16" s="6"/>
      <c r="F16" s="6">
        <v>10</v>
      </c>
    </row>
    <row r="17" spans="1:6" ht="12.75">
      <c r="A17" t="s">
        <v>28</v>
      </c>
      <c r="B17" t="s">
        <v>29</v>
      </c>
      <c r="F17">
        <v>11</v>
      </c>
    </row>
    <row r="18" spans="1:6" ht="12.75">
      <c r="A18" t="s">
        <v>30</v>
      </c>
      <c r="B18" t="s">
        <v>31</v>
      </c>
      <c r="F18">
        <v>12</v>
      </c>
    </row>
    <row r="19" spans="1:6" ht="12.75">
      <c r="A19" s="6" t="s">
        <v>32</v>
      </c>
      <c r="B19" s="6" t="s">
        <v>33</v>
      </c>
      <c r="C19" s="6"/>
      <c r="D19" s="6"/>
      <c r="E19" s="6"/>
      <c r="F19" s="6">
        <v>12</v>
      </c>
    </row>
    <row r="20" spans="1:6" ht="12.75">
      <c r="A20" t="s">
        <v>34</v>
      </c>
      <c r="B20" t="s">
        <v>35</v>
      </c>
      <c r="F20">
        <v>13</v>
      </c>
    </row>
    <row r="21" spans="1:6" ht="12.75">
      <c r="A21" t="s">
        <v>36</v>
      </c>
      <c r="B21" t="s">
        <v>37</v>
      </c>
      <c r="F21">
        <v>14</v>
      </c>
    </row>
    <row r="22" spans="1:6" ht="12.75">
      <c r="A22" s="6" t="s">
        <v>38</v>
      </c>
      <c r="B22" s="6" t="s">
        <v>39</v>
      </c>
      <c r="C22" s="6"/>
      <c r="D22" s="6"/>
      <c r="E22" s="6"/>
      <c r="F22" s="6">
        <v>14</v>
      </c>
    </row>
    <row r="23" spans="1:6" ht="12.75">
      <c r="A23" t="s">
        <v>40</v>
      </c>
      <c r="B23" t="s">
        <v>41</v>
      </c>
      <c r="F23">
        <v>15</v>
      </c>
    </row>
    <row r="24" spans="1:6" ht="12.75">
      <c r="A24" t="s">
        <v>42</v>
      </c>
      <c r="B24" t="s">
        <v>43</v>
      </c>
      <c r="F24">
        <v>16</v>
      </c>
    </row>
    <row r="25" spans="1:6" ht="12.75">
      <c r="A25" s="6" t="s">
        <v>44</v>
      </c>
      <c r="B25" s="6" t="s">
        <v>45</v>
      </c>
      <c r="C25" s="6"/>
      <c r="D25" s="6"/>
      <c r="E25" s="6"/>
      <c r="F25" s="6">
        <v>16</v>
      </c>
    </row>
    <row r="26" spans="1:6" ht="12.75">
      <c r="A26" t="s">
        <v>46</v>
      </c>
      <c r="B26" t="s">
        <v>47</v>
      </c>
      <c r="F26">
        <v>17</v>
      </c>
    </row>
    <row r="27" spans="1:6" ht="12.75">
      <c r="A27" t="s">
        <v>48</v>
      </c>
      <c r="B27" t="s">
        <v>49</v>
      </c>
      <c r="F27">
        <v>18</v>
      </c>
    </row>
    <row r="28" spans="1:6" ht="12.75">
      <c r="A28" s="6" t="s">
        <v>50</v>
      </c>
      <c r="B28" s="6" t="s">
        <v>51</v>
      </c>
      <c r="C28" s="6"/>
      <c r="D28" s="6"/>
      <c r="E28" s="6"/>
      <c r="F28" s="6">
        <v>18</v>
      </c>
    </row>
    <row r="29" spans="1:6" ht="12.75">
      <c r="A29" t="s">
        <v>52</v>
      </c>
      <c r="B29" t="s">
        <v>53</v>
      </c>
      <c r="F29">
        <v>19</v>
      </c>
    </row>
    <row r="30" spans="1:6" ht="12.75">
      <c r="A30" t="s">
        <v>54</v>
      </c>
      <c r="B30" t="s">
        <v>55</v>
      </c>
      <c r="F30">
        <v>20</v>
      </c>
    </row>
    <row r="31" spans="1:6" ht="12.75">
      <c r="A31" s="6" t="s">
        <v>56</v>
      </c>
      <c r="B31" s="6" t="s">
        <v>57</v>
      </c>
      <c r="C31" s="6"/>
      <c r="D31" s="6"/>
      <c r="E31" s="6"/>
      <c r="F31" s="6">
        <v>20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146</v>
      </c>
      <c r="L1" s="15">
        <v>20</v>
      </c>
    </row>
    <row r="2" spans="8:11" ht="15.75">
      <c r="H2" s="13" t="s">
        <v>147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42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32" t="s">
        <v>63</v>
      </c>
    </row>
    <row r="8" spans="1:12" ht="12.75">
      <c r="A8">
        <v>1988</v>
      </c>
      <c r="B8" s="12">
        <v>2233321</v>
      </c>
      <c r="C8" s="12">
        <f aca="true" t="shared" si="0" ref="C8:C22">ROUND(B8,-3)</f>
        <v>2233000</v>
      </c>
      <c r="D8" s="12">
        <v>3972635</v>
      </c>
      <c r="E8" s="12">
        <f aca="true" t="shared" si="1" ref="E8:E22">ROUND(D8,-3)</f>
        <v>3973000</v>
      </c>
      <c r="F8" s="12">
        <v>3416400</v>
      </c>
      <c r="G8" s="12">
        <f aca="true" t="shared" si="2" ref="G8:G22">ROUND(F8,-3)</f>
        <v>3416000</v>
      </c>
      <c r="H8" s="12">
        <v>2025962</v>
      </c>
      <c r="I8" s="14">
        <f aca="true" t="shared" si="3" ref="I8:I18">(B8*100/H8)</f>
        <v>110.23508831853707</v>
      </c>
      <c r="J8" s="14">
        <f aca="true" t="shared" si="4" ref="J8:J18">(D8*100/H8)</f>
        <v>196.0863530510444</v>
      </c>
      <c r="K8" s="14">
        <f aca="true" t="shared" si="5" ref="K8:K18">(F8*100/H8)</f>
        <v>168.6310009763263</v>
      </c>
      <c r="L8" s="37">
        <v>177455476</v>
      </c>
    </row>
    <row r="9" spans="1:12" ht="12.75">
      <c r="A9">
        <v>1989</v>
      </c>
      <c r="B9" s="12">
        <v>2153095</v>
      </c>
      <c r="C9" s="12">
        <f t="shared" si="0"/>
        <v>2153000</v>
      </c>
      <c r="D9" s="12">
        <v>3825892</v>
      </c>
      <c r="E9" s="12">
        <f t="shared" si="1"/>
        <v>3826000</v>
      </c>
      <c r="F9" s="12">
        <v>3283789</v>
      </c>
      <c r="G9" s="12">
        <f t="shared" si="2"/>
        <v>3284000</v>
      </c>
      <c r="H9" s="12">
        <v>2096487</v>
      </c>
      <c r="I9" s="14">
        <f t="shared" si="3"/>
        <v>102.70013598939559</v>
      </c>
      <c r="J9" s="14">
        <f t="shared" si="4"/>
        <v>182.49061406056893</v>
      </c>
      <c r="K9" s="14">
        <f t="shared" si="5"/>
        <v>156.6329292764515</v>
      </c>
      <c r="L9" s="37">
        <v>181164568</v>
      </c>
    </row>
    <row r="10" spans="1:12" ht="12.75">
      <c r="A10">
        <v>1990</v>
      </c>
      <c r="B10" s="12">
        <v>2121921</v>
      </c>
      <c r="C10" s="12">
        <f t="shared" si="0"/>
        <v>2122000</v>
      </c>
      <c r="D10" s="12">
        <v>3774805</v>
      </c>
      <c r="E10" s="12">
        <f t="shared" si="1"/>
        <v>3775000</v>
      </c>
      <c r="F10" s="12">
        <v>3230666</v>
      </c>
      <c r="G10" s="12">
        <f t="shared" si="2"/>
        <v>3231000</v>
      </c>
      <c r="H10" s="12">
        <v>2144362</v>
      </c>
      <c r="I10" s="14">
        <f t="shared" si="3"/>
        <v>98.95348826364206</v>
      </c>
      <c r="J10" s="14">
        <f t="shared" si="4"/>
        <v>176.03394389566688</v>
      </c>
      <c r="K10" s="14">
        <f t="shared" si="5"/>
        <v>150.6586108129131</v>
      </c>
      <c r="L10" s="37">
        <v>184275422</v>
      </c>
    </row>
    <row r="11" spans="1:12" ht="12.75">
      <c r="A11">
        <v>1991</v>
      </c>
      <c r="B11" s="12">
        <v>2007635</v>
      </c>
      <c r="C11" s="12">
        <f t="shared" si="0"/>
        <v>2008000</v>
      </c>
      <c r="D11" s="12">
        <v>3581439</v>
      </c>
      <c r="E11" s="12">
        <f t="shared" si="1"/>
        <v>3581000</v>
      </c>
      <c r="F11" s="12">
        <v>3096870</v>
      </c>
      <c r="G11" s="12">
        <f t="shared" si="2"/>
        <v>3097000</v>
      </c>
      <c r="H11" s="12">
        <v>2172050</v>
      </c>
      <c r="I11" s="14">
        <f t="shared" si="3"/>
        <v>92.43042287240165</v>
      </c>
      <c r="J11" s="14">
        <f t="shared" si="4"/>
        <v>164.8875025897194</v>
      </c>
      <c r="K11" s="14">
        <f t="shared" si="5"/>
        <v>142.5782095255634</v>
      </c>
      <c r="L11" s="37">
        <v>186370190</v>
      </c>
    </row>
    <row r="12" spans="1:12" ht="12.75">
      <c r="A12">
        <v>1992</v>
      </c>
      <c r="B12" s="12">
        <v>1991178</v>
      </c>
      <c r="C12" s="12">
        <f t="shared" si="0"/>
        <v>1991000</v>
      </c>
      <c r="D12" s="12">
        <v>3587314</v>
      </c>
      <c r="E12" s="12">
        <f t="shared" si="1"/>
        <v>3587000</v>
      </c>
      <c r="F12" s="12">
        <v>3069603</v>
      </c>
      <c r="G12" s="12">
        <f t="shared" si="2"/>
        <v>3070000</v>
      </c>
      <c r="H12" s="12">
        <v>2247151</v>
      </c>
      <c r="I12" s="14">
        <f t="shared" si="3"/>
        <v>88.60899868322156</v>
      </c>
      <c r="J12" s="14">
        <f t="shared" si="4"/>
        <v>159.63831536020498</v>
      </c>
      <c r="K12" s="14">
        <f t="shared" si="5"/>
        <v>136.59976565882755</v>
      </c>
      <c r="L12" s="37">
        <v>184937848</v>
      </c>
    </row>
    <row r="13" spans="1:12" ht="12.75">
      <c r="A13">
        <v>1993</v>
      </c>
      <c r="B13" s="12">
        <v>2021945</v>
      </c>
      <c r="C13" s="12">
        <f t="shared" si="0"/>
        <v>2022000</v>
      </c>
      <c r="D13" s="12">
        <v>3647237</v>
      </c>
      <c r="E13" s="12">
        <f t="shared" si="1"/>
        <v>3647000</v>
      </c>
      <c r="F13" s="12">
        <v>3149164</v>
      </c>
      <c r="G13" s="12">
        <f t="shared" si="2"/>
        <v>3149000</v>
      </c>
      <c r="H13" s="12">
        <v>2296378</v>
      </c>
      <c r="I13" s="14">
        <f t="shared" si="3"/>
        <v>88.04931069710649</v>
      </c>
      <c r="J13" s="14">
        <f t="shared" si="4"/>
        <v>158.82563759102376</v>
      </c>
      <c r="K13" s="14">
        <f t="shared" si="5"/>
        <v>137.13613351112056</v>
      </c>
      <c r="L13" s="37">
        <v>188349676</v>
      </c>
    </row>
    <row r="14" spans="1:12" ht="12.75">
      <c r="A14">
        <v>1994</v>
      </c>
      <c r="B14" s="12">
        <v>2123257</v>
      </c>
      <c r="C14" s="12">
        <f t="shared" si="0"/>
        <v>2123000</v>
      </c>
      <c r="D14" s="12">
        <v>3864999</v>
      </c>
      <c r="E14" s="12">
        <f t="shared" si="1"/>
        <v>3865000</v>
      </c>
      <c r="F14" s="12">
        <v>3265928</v>
      </c>
      <c r="G14" s="12">
        <f t="shared" si="2"/>
        <v>3266000</v>
      </c>
      <c r="H14" s="12">
        <v>2357588</v>
      </c>
      <c r="I14" s="14">
        <f t="shared" si="3"/>
        <v>90.06056189631097</v>
      </c>
      <c r="J14" s="14">
        <f t="shared" si="4"/>
        <v>163.93869497130117</v>
      </c>
      <c r="K14" s="14">
        <f t="shared" si="5"/>
        <v>138.52836034116223</v>
      </c>
      <c r="L14" s="37">
        <v>192497438</v>
      </c>
    </row>
    <row r="15" spans="1:12" ht="12.75">
      <c r="A15">
        <v>1995</v>
      </c>
      <c r="B15" s="12">
        <v>2216670</v>
      </c>
      <c r="C15" s="12">
        <f t="shared" si="0"/>
        <v>2217000</v>
      </c>
      <c r="D15" s="12">
        <v>4094026</v>
      </c>
      <c r="E15" s="12">
        <f t="shared" si="1"/>
        <v>4094000</v>
      </c>
      <c r="F15" s="12">
        <v>3465279</v>
      </c>
      <c r="G15" s="12">
        <f t="shared" si="2"/>
        <v>3465000</v>
      </c>
      <c r="H15" s="12">
        <v>2422696</v>
      </c>
      <c r="I15" s="14">
        <f t="shared" si="3"/>
        <v>91.49600280018623</v>
      </c>
      <c r="J15" s="14">
        <f t="shared" si="4"/>
        <v>168.98636890472432</v>
      </c>
      <c r="K15" s="14">
        <f t="shared" si="5"/>
        <v>143.03400013868847</v>
      </c>
      <c r="L15" s="37">
        <v>197064868</v>
      </c>
    </row>
    <row r="16" spans="1:12" ht="12.75">
      <c r="A16">
        <v>1996</v>
      </c>
      <c r="B16" s="12">
        <v>2238065</v>
      </c>
      <c r="C16" s="12">
        <f t="shared" si="0"/>
        <v>2238000</v>
      </c>
      <c r="D16" s="12">
        <v>4120179</v>
      </c>
      <c r="E16" s="12">
        <f t="shared" si="1"/>
        <v>4120000</v>
      </c>
      <c r="F16" s="12">
        <v>3468072</v>
      </c>
      <c r="G16" s="12">
        <f t="shared" si="2"/>
        <v>3468000</v>
      </c>
      <c r="H16" s="12">
        <v>2485848</v>
      </c>
      <c r="I16" s="14">
        <f t="shared" si="3"/>
        <v>90.03225458676476</v>
      </c>
      <c r="J16" s="14">
        <f t="shared" si="4"/>
        <v>165.7454116261332</v>
      </c>
      <c r="K16" s="14">
        <f t="shared" si="5"/>
        <v>139.51263311352906</v>
      </c>
      <c r="L16" s="37">
        <v>201630659</v>
      </c>
    </row>
    <row r="17" spans="1:12" ht="12.75">
      <c r="A17">
        <v>1997</v>
      </c>
      <c r="B17" s="12">
        <v>2148985</v>
      </c>
      <c r="C17" s="12">
        <f t="shared" si="0"/>
        <v>2149000</v>
      </c>
      <c r="D17" s="12">
        <v>3965713</v>
      </c>
      <c r="E17" s="12">
        <f t="shared" si="1"/>
        <v>3966000</v>
      </c>
      <c r="F17" s="12">
        <v>3347614</v>
      </c>
      <c r="G17" s="12">
        <f t="shared" si="2"/>
        <v>3348000</v>
      </c>
      <c r="H17" s="12">
        <v>2561695</v>
      </c>
      <c r="I17" s="14">
        <f t="shared" si="3"/>
        <v>83.88918274814137</v>
      </c>
      <c r="J17" s="14">
        <f t="shared" si="4"/>
        <v>154.80816412570584</v>
      </c>
      <c r="K17" s="14">
        <f t="shared" si="5"/>
        <v>130.6796476551658</v>
      </c>
      <c r="L17" s="37">
        <v>203567637</v>
      </c>
    </row>
    <row r="18" spans="1:12" ht="12.75">
      <c r="A18">
        <v>1998</v>
      </c>
      <c r="B18" s="12">
        <v>2028941</v>
      </c>
      <c r="C18" s="12">
        <f t="shared" si="0"/>
        <v>2029000</v>
      </c>
      <c r="D18" s="12">
        <v>3756727</v>
      </c>
      <c r="E18" s="12">
        <f t="shared" si="1"/>
        <v>3757000</v>
      </c>
      <c r="F18" s="12">
        <v>3192035</v>
      </c>
      <c r="G18" s="12">
        <f t="shared" si="2"/>
        <v>3192000</v>
      </c>
      <c r="H18" s="12">
        <v>2631522</v>
      </c>
      <c r="I18" s="14">
        <f t="shared" si="3"/>
        <v>77.10142647486892</v>
      </c>
      <c r="J18" s="14">
        <f t="shared" si="4"/>
        <v>142.75871529859907</v>
      </c>
      <c r="K18" s="14">
        <f t="shared" si="5"/>
        <v>121.2999549310247</v>
      </c>
      <c r="L18" s="37">
        <v>208076469</v>
      </c>
    </row>
    <row r="19" spans="1:12" ht="12.75">
      <c r="A19">
        <v>1999</v>
      </c>
      <c r="B19" s="12">
        <v>2054256</v>
      </c>
      <c r="C19" s="12">
        <f t="shared" si="0"/>
        <v>2054000</v>
      </c>
      <c r="D19" s="12">
        <v>3773070</v>
      </c>
      <c r="E19" s="12">
        <f t="shared" si="1"/>
        <v>3773000</v>
      </c>
      <c r="F19" s="12">
        <v>3236328</v>
      </c>
      <c r="G19" s="12">
        <f t="shared" si="2"/>
        <v>3236000</v>
      </c>
      <c r="H19" s="12">
        <v>2691056</v>
      </c>
      <c r="I19" s="14">
        <f>(B19*100/H19)</f>
        <v>76.33642703830763</v>
      </c>
      <c r="J19" s="14">
        <f>(D19*100/H19)</f>
        <v>140.20778460202985</v>
      </c>
      <c r="K19" s="14">
        <f>(F19*100/H19)</f>
        <v>120.26238027005012</v>
      </c>
      <c r="L19" s="37">
        <v>212685157</v>
      </c>
    </row>
    <row r="20" spans="1:12" ht="12.75">
      <c r="A20">
        <v>2000</v>
      </c>
      <c r="B20" s="12">
        <v>2069905</v>
      </c>
      <c r="C20" s="12">
        <f t="shared" si="0"/>
        <v>2070000</v>
      </c>
      <c r="D20" s="12">
        <v>3783177</v>
      </c>
      <c r="E20" s="12">
        <f t="shared" si="1"/>
        <v>3783000</v>
      </c>
      <c r="F20" s="12">
        <v>3188750</v>
      </c>
      <c r="G20" s="12">
        <f t="shared" si="2"/>
        <v>3189000</v>
      </c>
      <c r="H20" s="35">
        <v>2746925</v>
      </c>
      <c r="I20" s="14">
        <f>(B20*100/H20)</f>
        <v>75.35353167632898</v>
      </c>
      <c r="J20" s="14">
        <f>(D20*100/H20)</f>
        <v>137.72407328194254</v>
      </c>
      <c r="K20" s="14">
        <f>(F20*100/H20)</f>
        <v>116.08434886281934</v>
      </c>
      <c r="L20" s="37">
        <v>217028324</v>
      </c>
    </row>
    <row r="21" spans="1:12" ht="12.75">
      <c r="A21">
        <v>2001</v>
      </c>
      <c r="B21" s="12">
        <v>2002710</v>
      </c>
      <c r="C21" s="12">
        <f t="shared" si="0"/>
        <v>2003000</v>
      </c>
      <c r="D21" s="12">
        <v>3663422</v>
      </c>
      <c r="E21" s="12">
        <f t="shared" si="1"/>
        <v>3663000</v>
      </c>
      <c r="F21" s="12">
        <v>3032672</v>
      </c>
      <c r="G21" s="12">
        <f t="shared" si="2"/>
        <v>3033000</v>
      </c>
      <c r="H21" s="35">
        <v>2797287</v>
      </c>
      <c r="I21" s="14">
        <f>(B21*100/H21)</f>
        <v>71.59472731972086</v>
      </c>
      <c r="J21" s="14">
        <f>(D21*100/H21)</f>
        <v>130.96339417442687</v>
      </c>
      <c r="K21" s="14">
        <f>(F21*100/H21)</f>
        <v>108.41476044467372</v>
      </c>
      <c r="L21" s="37">
        <v>221230149</v>
      </c>
    </row>
    <row r="22" spans="1:12" ht="12.75">
      <c r="A22">
        <v>2002</v>
      </c>
      <c r="B22" s="12">
        <v>1928984</v>
      </c>
      <c r="C22" s="12">
        <f t="shared" si="0"/>
        <v>1929000</v>
      </c>
      <c r="D22" s="12">
        <v>3519517</v>
      </c>
      <c r="E22" s="12">
        <f t="shared" si="1"/>
        <v>3520000</v>
      </c>
      <c r="F22" s="12">
        <v>2925758</v>
      </c>
      <c r="G22" s="12">
        <f t="shared" si="2"/>
        <v>2926000</v>
      </c>
      <c r="H22" s="35">
        <v>2855756</v>
      </c>
      <c r="I22" s="14">
        <f>(B22*100/H22)</f>
        <v>67.5472274241917</v>
      </c>
      <c r="J22" s="14">
        <f>(D22*100/H22)</f>
        <v>123.24291711196615</v>
      </c>
      <c r="K22" s="14">
        <f>(F22*100/H22)</f>
        <v>102.45125984152708</v>
      </c>
      <c r="L22" s="37">
        <v>225684815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5:11" ht="12.75">
      <c r="E24" s="12"/>
      <c r="I24" s="14"/>
      <c r="J24" s="14"/>
      <c r="K24" s="14"/>
    </row>
    <row r="25" spans="8:11" ht="15.75">
      <c r="H25" s="24" t="s">
        <v>148</v>
      </c>
      <c r="I25" s="14"/>
      <c r="J25" s="14"/>
      <c r="K25" s="14"/>
    </row>
    <row r="26" spans="8:11" ht="15.75">
      <c r="H26" s="13" t="s">
        <v>149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9:11" ht="12.75">
      <c r="I28" s="14"/>
      <c r="J28" s="14"/>
      <c r="K28" s="14"/>
    </row>
    <row r="29" spans="1:12" ht="12.75">
      <c r="A29" s="10"/>
      <c r="B29" s="10"/>
      <c r="C29" s="10"/>
      <c r="D29" s="10"/>
      <c r="E29" s="10"/>
      <c r="F29" s="10"/>
      <c r="G29" s="10"/>
      <c r="H29" s="10" t="s">
        <v>60</v>
      </c>
      <c r="I29" s="19" t="s">
        <v>95</v>
      </c>
      <c r="J29" s="19" t="s">
        <v>60</v>
      </c>
      <c r="K29" s="19"/>
      <c r="L29" s="15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42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32" t="s">
        <v>63</v>
      </c>
    </row>
    <row r="32" spans="1:12" ht="12.75">
      <c r="A32">
        <v>1988</v>
      </c>
      <c r="B32" s="12">
        <v>4611349</v>
      </c>
      <c r="C32" s="12">
        <f aca="true" t="shared" si="6" ref="C32:C46">ROUND(B32,-3)</f>
        <v>4611000</v>
      </c>
      <c r="D32" s="12">
        <v>7985335</v>
      </c>
      <c r="E32" s="12">
        <f aca="true" t="shared" si="7" ref="E32:E46">ROUND(D32,-3)</f>
        <v>7985000</v>
      </c>
      <c r="F32" s="12"/>
      <c r="G32" s="12"/>
      <c r="H32" s="12">
        <v>2025962</v>
      </c>
      <c r="I32" s="14">
        <f aca="true" t="shared" si="8" ref="I32:I42">(B32*100/H32)</f>
        <v>227.61280813756625</v>
      </c>
      <c r="J32" s="14">
        <f aca="true" t="shared" si="9" ref="J32:J42">(D32*100/H32)</f>
        <v>394.1502851484875</v>
      </c>
      <c r="K32" s="14"/>
      <c r="L32" s="37">
        <v>177455476</v>
      </c>
    </row>
    <row r="33" spans="1:12" ht="12.75">
      <c r="A33">
        <v>1989</v>
      </c>
      <c r="B33" s="12">
        <v>4458979</v>
      </c>
      <c r="C33" s="12">
        <f t="shared" si="6"/>
        <v>4459000</v>
      </c>
      <c r="D33" s="12">
        <v>7677777</v>
      </c>
      <c r="E33" s="12">
        <f t="shared" si="7"/>
        <v>7678000</v>
      </c>
      <c r="F33" s="12"/>
      <c r="G33" s="12"/>
      <c r="H33" s="12">
        <v>2096487</v>
      </c>
      <c r="I33" s="14">
        <f t="shared" si="8"/>
        <v>212.6881301911245</v>
      </c>
      <c r="J33" s="14">
        <f t="shared" si="9"/>
        <v>366.22106409436356</v>
      </c>
      <c r="K33" s="14"/>
      <c r="L33" s="37">
        <v>181164568</v>
      </c>
    </row>
    <row r="34" spans="1:12" ht="12.75">
      <c r="A34">
        <v>1990</v>
      </c>
      <c r="B34" s="12">
        <v>4309446</v>
      </c>
      <c r="C34" s="12">
        <f t="shared" si="6"/>
        <v>4309000</v>
      </c>
      <c r="D34" s="12">
        <v>7493024</v>
      </c>
      <c r="E34" s="12">
        <f t="shared" si="7"/>
        <v>7493000</v>
      </c>
      <c r="F34" s="12"/>
      <c r="G34" s="12"/>
      <c r="H34" s="12">
        <v>2144362</v>
      </c>
      <c r="I34" s="14">
        <f t="shared" si="8"/>
        <v>200.96634803265493</v>
      </c>
      <c r="J34" s="14">
        <f t="shared" si="9"/>
        <v>349.4290609514625</v>
      </c>
      <c r="K34" s="14"/>
      <c r="L34" s="37">
        <v>184275422</v>
      </c>
    </row>
    <row r="35" spans="1:12" ht="12.75">
      <c r="A35">
        <v>1991</v>
      </c>
      <c r="B35" s="12">
        <v>4072787</v>
      </c>
      <c r="C35" s="12">
        <f t="shared" si="6"/>
        <v>4073000</v>
      </c>
      <c r="D35" s="12">
        <v>7085701</v>
      </c>
      <c r="E35" s="12">
        <f t="shared" si="7"/>
        <v>7086000</v>
      </c>
      <c r="F35" s="12"/>
      <c r="G35" s="12"/>
      <c r="H35" s="12">
        <v>2172050</v>
      </c>
      <c r="I35" s="14">
        <f t="shared" si="8"/>
        <v>187.50889712483598</v>
      </c>
      <c r="J35" s="14">
        <f t="shared" si="9"/>
        <v>326.2218180981101</v>
      </c>
      <c r="K35" s="14"/>
      <c r="L35" s="37">
        <v>186370190</v>
      </c>
    </row>
    <row r="36" spans="1:12" ht="12.75">
      <c r="A36">
        <v>1992</v>
      </c>
      <c r="B36" s="12">
        <v>3974190</v>
      </c>
      <c r="C36" s="12">
        <f t="shared" si="6"/>
        <v>3974000</v>
      </c>
      <c r="D36" s="12">
        <v>6906403</v>
      </c>
      <c r="E36" s="12">
        <f t="shared" si="7"/>
        <v>6906000</v>
      </c>
      <c r="F36" s="12"/>
      <c r="G36" s="12"/>
      <c r="H36" s="12">
        <v>2247151</v>
      </c>
      <c r="I36" s="14">
        <f t="shared" si="8"/>
        <v>176.8546038962224</v>
      </c>
      <c r="J36" s="14">
        <f t="shared" si="9"/>
        <v>307.34040569592344</v>
      </c>
      <c r="K36" s="14"/>
      <c r="L36" s="37">
        <v>184937848</v>
      </c>
    </row>
    <row r="37" spans="1:12" ht="12.75">
      <c r="A37">
        <v>1993</v>
      </c>
      <c r="B37" s="12">
        <v>4048190</v>
      </c>
      <c r="C37" s="12">
        <f t="shared" si="6"/>
        <v>4048000</v>
      </c>
      <c r="D37" s="12">
        <v>7039777</v>
      </c>
      <c r="E37" s="12">
        <f t="shared" si="7"/>
        <v>7040000</v>
      </c>
      <c r="F37" s="12"/>
      <c r="G37" s="12"/>
      <c r="H37" s="12">
        <v>2296378</v>
      </c>
      <c r="I37" s="14">
        <f t="shared" si="8"/>
        <v>176.28587279620342</v>
      </c>
      <c r="J37" s="14">
        <f t="shared" si="9"/>
        <v>306.5600262674525</v>
      </c>
      <c r="K37" s="14"/>
      <c r="L37" s="37">
        <v>188349676</v>
      </c>
    </row>
    <row r="38" spans="1:12" ht="12.75">
      <c r="A38">
        <v>1994</v>
      </c>
      <c r="B38" s="12">
        <v>4336477</v>
      </c>
      <c r="C38" s="12">
        <f t="shared" si="6"/>
        <v>4336000</v>
      </c>
      <c r="D38" s="12">
        <v>7575802</v>
      </c>
      <c r="E38" s="12">
        <f t="shared" si="7"/>
        <v>7576000</v>
      </c>
      <c r="F38" s="12"/>
      <c r="G38" s="12"/>
      <c r="H38" s="12">
        <v>2357588</v>
      </c>
      <c r="I38" s="14">
        <f t="shared" si="8"/>
        <v>183.93701528850673</v>
      </c>
      <c r="J38" s="14">
        <f t="shared" si="9"/>
        <v>321.336976604903</v>
      </c>
      <c r="K38" s="14"/>
      <c r="L38" s="37">
        <v>192497438</v>
      </c>
    </row>
    <row r="39" spans="1:12" ht="12.75">
      <c r="A39">
        <v>1995</v>
      </c>
      <c r="B39" s="12">
        <v>4445504</v>
      </c>
      <c r="C39" s="12">
        <f t="shared" si="6"/>
        <v>4446000</v>
      </c>
      <c r="D39" s="12">
        <v>7843799</v>
      </c>
      <c r="E39" s="12">
        <f t="shared" si="7"/>
        <v>7844000</v>
      </c>
      <c r="F39" s="12"/>
      <c r="G39" s="12"/>
      <c r="H39" s="12">
        <v>2422696</v>
      </c>
      <c r="I39" s="14">
        <f t="shared" si="8"/>
        <v>183.4940908805727</v>
      </c>
      <c r="J39" s="14">
        <f t="shared" si="9"/>
        <v>323.7632373190858</v>
      </c>
      <c r="K39" s="14"/>
      <c r="L39" s="37">
        <v>197064868</v>
      </c>
    </row>
    <row r="40" spans="1:12" ht="12.75">
      <c r="A40">
        <v>1996</v>
      </c>
      <c r="B40" s="12">
        <v>4494024</v>
      </c>
      <c r="C40" s="12">
        <f t="shared" si="6"/>
        <v>4494000</v>
      </c>
      <c r="D40" s="12">
        <v>7917782</v>
      </c>
      <c r="E40" s="12">
        <f t="shared" si="7"/>
        <v>7918000</v>
      </c>
      <c r="F40" s="12"/>
      <c r="G40" s="12"/>
      <c r="H40" s="12">
        <v>2485848</v>
      </c>
      <c r="I40" s="14">
        <f t="shared" si="8"/>
        <v>180.78434401459785</v>
      </c>
      <c r="J40" s="14">
        <f t="shared" si="9"/>
        <v>318.51432589603223</v>
      </c>
      <c r="K40" s="14"/>
      <c r="L40" s="37">
        <v>201630659</v>
      </c>
    </row>
    <row r="41" spans="1:12" ht="12.75">
      <c r="A41">
        <v>1997</v>
      </c>
      <c r="B41" s="12">
        <v>4437840</v>
      </c>
      <c r="C41" s="12">
        <f t="shared" si="6"/>
        <v>4438000</v>
      </c>
      <c r="D41" s="12">
        <v>7829738</v>
      </c>
      <c r="E41" s="12">
        <f t="shared" si="7"/>
        <v>7830000</v>
      </c>
      <c r="F41" s="12"/>
      <c r="G41" s="12"/>
      <c r="H41" s="12">
        <v>2561695</v>
      </c>
      <c r="I41" s="14">
        <f t="shared" si="8"/>
        <v>173.23842221654022</v>
      </c>
      <c r="J41" s="14">
        <f t="shared" si="9"/>
        <v>305.64676903378427</v>
      </c>
      <c r="K41" s="14"/>
      <c r="L41" s="37">
        <v>203567637</v>
      </c>
    </row>
    <row r="42" spans="1:12" ht="12.75">
      <c r="A42">
        <v>1998</v>
      </c>
      <c r="B42" s="12">
        <v>4268525</v>
      </c>
      <c r="C42" s="12">
        <f t="shared" si="6"/>
        <v>4269000</v>
      </c>
      <c r="D42" s="12">
        <v>7586647</v>
      </c>
      <c r="E42" s="12">
        <f t="shared" si="7"/>
        <v>7587000</v>
      </c>
      <c r="F42" s="12"/>
      <c r="G42" s="12"/>
      <c r="H42" s="12">
        <v>2631522</v>
      </c>
      <c r="I42" s="14">
        <f t="shared" si="8"/>
        <v>162.20746016943806</v>
      </c>
      <c r="J42" s="14">
        <f t="shared" si="9"/>
        <v>288.2988247865684</v>
      </c>
      <c r="K42" s="14"/>
      <c r="L42" s="37">
        <v>208076469</v>
      </c>
    </row>
    <row r="43" spans="1:12" ht="12.75">
      <c r="A43">
        <v>1999</v>
      </c>
      <c r="B43" s="12">
        <v>4187640</v>
      </c>
      <c r="C43" s="12">
        <f t="shared" si="6"/>
        <v>4188000</v>
      </c>
      <c r="D43" s="12">
        <v>7402349</v>
      </c>
      <c r="E43" s="12">
        <f t="shared" si="7"/>
        <v>7402000</v>
      </c>
      <c r="F43" s="12"/>
      <c r="G43" s="12"/>
      <c r="H43" s="12">
        <v>2691056</v>
      </c>
      <c r="I43" s="14">
        <f>(B43*100/H43)</f>
        <v>155.6132611138527</v>
      </c>
      <c r="J43" s="14">
        <f>(D43*100/H43)</f>
        <v>275.0722764595014</v>
      </c>
      <c r="K43" s="14"/>
      <c r="L43" s="37">
        <v>212685157</v>
      </c>
    </row>
    <row r="44" spans="1:12" ht="12.75">
      <c r="A44">
        <v>2000</v>
      </c>
      <c r="B44" s="12">
        <v>4286194</v>
      </c>
      <c r="C44" s="12">
        <f t="shared" si="6"/>
        <v>4286000</v>
      </c>
      <c r="D44" s="12">
        <v>7510331</v>
      </c>
      <c r="E44" s="12">
        <f t="shared" si="7"/>
        <v>7510000</v>
      </c>
      <c r="F44" s="12"/>
      <c r="G44" s="12"/>
      <c r="H44" s="35">
        <v>2746925</v>
      </c>
      <c r="I44" s="14">
        <f>(B44*100/H44)</f>
        <v>156.03607670395078</v>
      </c>
      <c r="J44" s="14">
        <f>(D44*100/H44)</f>
        <v>273.4086660538602</v>
      </c>
      <c r="K44" s="35"/>
      <c r="L44" s="37">
        <v>217028324</v>
      </c>
    </row>
    <row r="45" spans="1:12" ht="12.75">
      <c r="A45">
        <v>2001</v>
      </c>
      <c r="B45" s="12">
        <v>4282391</v>
      </c>
      <c r="C45" s="12">
        <f t="shared" si="6"/>
        <v>4282000</v>
      </c>
      <c r="D45" s="12">
        <v>7480233</v>
      </c>
      <c r="E45" s="12">
        <f t="shared" si="7"/>
        <v>7480000</v>
      </c>
      <c r="F45" s="12"/>
      <c r="G45" s="12"/>
      <c r="H45" s="35">
        <v>2797287</v>
      </c>
      <c r="I45" s="14">
        <f>(B45*100/H45)</f>
        <v>153.09086983209087</v>
      </c>
      <c r="J45" s="14">
        <f>(D45*100/H45)</f>
        <v>267.4102800320453</v>
      </c>
      <c r="K45" s="35"/>
      <c r="L45" s="37">
        <v>221230149</v>
      </c>
    </row>
    <row r="46" spans="1:12" ht="12.75">
      <c r="A46">
        <v>2002</v>
      </c>
      <c r="B46" s="12">
        <v>4348233</v>
      </c>
      <c r="C46" s="12">
        <f t="shared" si="6"/>
        <v>4348000</v>
      </c>
      <c r="D46" s="12">
        <v>7607918</v>
      </c>
      <c r="E46" s="12">
        <f t="shared" si="7"/>
        <v>7608000</v>
      </c>
      <c r="F46" s="12"/>
      <c r="G46" s="12"/>
      <c r="H46" s="35">
        <v>2855756</v>
      </c>
      <c r="I46" s="14">
        <f>(B46*100/H46)</f>
        <v>152.2620630053828</v>
      </c>
      <c r="J46" s="14">
        <f>(D46*100/H46)</f>
        <v>266.40644368776606</v>
      </c>
      <c r="K46" s="35"/>
      <c r="L46" s="37">
        <v>225684815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15" t="s">
        <v>96</v>
      </c>
      <c r="B49" s="15"/>
      <c r="I49" s="14"/>
      <c r="J49" s="14"/>
      <c r="K49" s="14"/>
    </row>
    <row r="50" spans="1:11" ht="12.75">
      <c r="A50" s="15" t="s">
        <v>80</v>
      </c>
      <c r="B50" s="15"/>
      <c r="I50" s="14"/>
      <c r="J50" s="14"/>
      <c r="K50" s="14"/>
    </row>
    <row r="51" spans="1:11" ht="12.75">
      <c r="A51" s="15" t="s">
        <v>97</v>
      </c>
      <c r="B51" s="15"/>
      <c r="I51" s="14"/>
      <c r="J51" s="14"/>
      <c r="K51" s="14"/>
    </row>
    <row r="52" spans="1:11" ht="12.75">
      <c r="A52" s="29" t="s">
        <v>154</v>
      </c>
      <c r="B52" s="15"/>
      <c r="I52" s="14"/>
      <c r="J52" s="14"/>
      <c r="K52" s="14"/>
    </row>
    <row r="53" spans="1:11" ht="12.75">
      <c r="A53" s="15"/>
      <c r="B53" s="15"/>
      <c r="I53" s="14"/>
      <c r="J53" s="14"/>
      <c r="K53" s="14"/>
    </row>
    <row r="54" spans="1:12" ht="12.75">
      <c r="A54" s="28" t="s">
        <v>81</v>
      </c>
      <c r="B54" s="28" t="s">
        <v>98</v>
      </c>
      <c r="C54" s="29" t="s">
        <v>163</v>
      </c>
      <c r="D54" s="26"/>
      <c r="E54" s="26"/>
      <c r="F54" s="26"/>
      <c r="G54" s="26"/>
      <c r="I54" s="14"/>
      <c r="J54" s="14"/>
      <c r="K54" s="15"/>
      <c r="L54" s="22"/>
    </row>
    <row r="55" spans="1:12" ht="12.75">
      <c r="A55" s="28"/>
      <c r="B55" s="28"/>
      <c r="C55" s="28" t="s">
        <v>98</v>
      </c>
      <c r="D55" s="26"/>
      <c r="E55" s="26"/>
      <c r="F55" s="26"/>
      <c r="G55" s="26"/>
      <c r="J55" s="14"/>
      <c r="K55" s="15" t="s">
        <v>85</v>
      </c>
      <c r="L55" s="22" t="str">
        <f>(D!L58)</f>
        <v>Nov. 21, 2002</v>
      </c>
    </row>
    <row r="56" spans="1:11" ht="12.75">
      <c r="A56" s="15"/>
      <c r="B56" s="15"/>
      <c r="C56" s="15"/>
      <c r="D56" s="15"/>
      <c r="E56" s="15"/>
      <c r="I56" s="14"/>
      <c r="J56" s="14"/>
      <c r="K56" s="14"/>
    </row>
    <row r="57" spans="1:12" ht="12.75">
      <c r="A57" s="15"/>
      <c r="B57" s="15"/>
      <c r="C57" s="15"/>
      <c r="J57" s="14"/>
      <c r="K57" s="15"/>
      <c r="L57" s="15"/>
    </row>
    <row r="58" spans="1:12" ht="12.75">
      <c r="A58" s="15"/>
      <c r="B58" s="15"/>
      <c r="C58" s="15"/>
      <c r="J58" s="14"/>
      <c r="K58" s="22"/>
      <c r="L58" s="15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</cols>
  <sheetData>
    <row r="1" spans="5:10" ht="15.75">
      <c r="E1" s="13" t="s">
        <v>58</v>
      </c>
      <c r="J1" s="15">
        <v>3</v>
      </c>
    </row>
    <row r="2" spans="5:10" ht="15.75">
      <c r="E2" s="13" t="s">
        <v>59</v>
      </c>
      <c r="J2" s="12"/>
    </row>
    <row r="3" spans="5:10" ht="12.75">
      <c r="E3" s="23" t="s">
        <v>156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71</v>
      </c>
      <c r="C7" s="11" t="s">
        <v>72</v>
      </c>
      <c r="D7" s="11" t="s">
        <v>73</v>
      </c>
      <c r="E7" s="11" t="s">
        <v>74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3722</v>
      </c>
      <c r="C8" s="12">
        <v>3977</v>
      </c>
      <c r="D8" s="12">
        <v>961</v>
      </c>
      <c r="E8" s="12">
        <v>4483</v>
      </c>
      <c r="F8" s="12">
        <v>81330</v>
      </c>
      <c r="G8" s="14">
        <f aca="true" t="shared" si="0" ref="G8:G31">(B8*100/F8)</f>
        <v>4.5764170662732075</v>
      </c>
      <c r="H8" s="14">
        <f aca="true" t="shared" si="1" ref="H8:H31">(C8*100/F8)</f>
        <v>4.889954506332227</v>
      </c>
      <c r="I8" s="14">
        <f aca="true" t="shared" si="2" ref="I8:I31">(E8*100/F8)</f>
        <v>5.512111152096398</v>
      </c>
      <c r="J8" s="12">
        <v>5362369</v>
      </c>
    </row>
    <row r="9" spans="1:10" ht="12.75">
      <c r="A9">
        <v>1976</v>
      </c>
      <c r="B9" s="12">
        <v>4184</v>
      </c>
      <c r="C9" s="12">
        <v>4435</v>
      </c>
      <c r="D9" s="12">
        <v>1132</v>
      </c>
      <c r="E9" s="12">
        <v>5008</v>
      </c>
      <c r="F9" s="12">
        <v>86070</v>
      </c>
      <c r="G9" s="14">
        <f t="shared" si="0"/>
        <v>4.8611595213198555</v>
      </c>
      <c r="H9" s="14">
        <f t="shared" si="1"/>
        <v>5.1527826187986525</v>
      </c>
      <c r="I9" s="14">
        <f t="shared" si="2"/>
        <v>5.818519809457419</v>
      </c>
      <c r="J9" s="12">
        <v>5575185</v>
      </c>
    </row>
    <row r="10" spans="1:10" ht="12.75">
      <c r="A10">
        <v>1977</v>
      </c>
      <c r="B10" s="12">
        <v>4843</v>
      </c>
      <c r="C10" s="12">
        <v>5164</v>
      </c>
      <c r="D10" s="12">
        <v>1287</v>
      </c>
      <c r="E10" s="12">
        <v>5723</v>
      </c>
      <c r="F10" s="12">
        <v>95021</v>
      </c>
      <c r="G10" s="14">
        <f t="shared" si="0"/>
        <v>5.096768082844845</v>
      </c>
      <c r="H10" s="14">
        <f t="shared" si="1"/>
        <v>5.434588143673504</v>
      </c>
      <c r="I10" s="14">
        <f t="shared" si="2"/>
        <v>6.02287915302933</v>
      </c>
      <c r="J10" s="12">
        <v>5689903</v>
      </c>
    </row>
    <row r="11" spans="1:10" ht="12.75">
      <c r="A11">
        <v>1978</v>
      </c>
      <c r="B11" s="12">
        <v>5405</v>
      </c>
      <c r="C11" s="12">
        <v>5759</v>
      </c>
      <c r="D11" s="12">
        <v>1395</v>
      </c>
      <c r="E11" s="12">
        <v>6356</v>
      </c>
      <c r="F11" s="12">
        <v>105739</v>
      </c>
      <c r="G11" s="14">
        <f t="shared" si="0"/>
        <v>5.111642818638345</v>
      </c>
      <c r="H11" s="14">
        <f t="shared" si="1"/>
        <v>5.44642941582576</v>
      </c>
      <c r="I11" s="14">
        <f t="shared" si="2"/>
        <v>6.011027151760467</v>
      </c>
      <c r="J11" s="12">
        <v>5859807</v>
      </c>
    </row>
    <row r="12" spans="1:10" ht="12.75">
      <c r="A12">
        <v>1979</v>
      </c>
      <c r="B12" s="12">
        <v>5684</v>
      </c>
      <c r="C12" s="12">
        <v>6084</v>
      </c>
      <c r="D12" s="12">
        <v>1432</v>
      </c>
      <c r="E12" s="12">
        <v>6702</v>
      </c>
      <c r="F12" s="12">
        <v>109004</v>
      </c>
      <c r="G12" s="14">
        <f t="shared" si="0"/>
        <v>5.214487541741588</v>
      </c>
      <c r="H12" s="14">
        <f t="shared" si="1"/>
        <v>5.581446552420094</v>
      </c>
      <c r="I12" s="14">
        <f t="shared" si="2"/>
        <v>6.148398223918388</v>
      </c>
      <c r="J12" s="12">
        <v>5891571</v>
      </c>
    </row>
    <row r="13" spans="1:10" ht="12.75">
      <c r="A13">
        <v>1980</v>
      </c>
      <c r="B13" s="12">
        <v>5042</v>
      </c>
      <c r="C13" s="12">
        <v>5379</v>
      </c>
      <c r="D13" s="12">
        <v>1262</v>
      </c>
      <c r="E13" s="12">
        <v>5971</v>
      </c>
      <c r="F13" s="12">
        <v>108491</v>
      </c>
      <c r="G13" s="14">
        <f t="shared" si="0"/>
        <v>4.647390106091749</v>
      </c>
      <c r="H13" s="14">
        <f t="shared" si="1"/>
        <v>4.958014950548893</v>
      </c>
      <c r="I13" s="14">
        <f t="shared" si="2"/>
        <v>5.503682333096754</v>
      </c>
      <c r="J13" s="12">
        <v>5790653</v>
      </c>
    </row>
    <row r="14" spans="1:10" ht="12.75">
      <c r="A14">
        <v>1981</v>
      </c>
      <c r="B14" s="12">
        <v>4928</v>
      </c>
      <c r="C14" s="12">
        <v>5230</v>
      </c>
      <c r="D14" s="12">
        <v>1133</v>
      </c>
      <c r="E14" s="12">
        <v>5806</v>
      </c>
      <c r="F14" s="12">
        <v>108702</v>
      </c>
      <c r="G14" s="14">
        <f t="shared" si="0"/>
        <v>4.533495243877757</v>
      </c>
      <c r="H14" s="14">
        <f t="shared" si="1"/>
        <v>4.811319018969292</v>
      </c>
      <c r="I14" s="14">
        <f t="shared" si="2"/>
        <v>5.34120807344851</v>
      </c>
      <c r="J14" s="12">
        <v>5716278</v>
      </c>
    </row>
    <row r="15" spans="1:10" ht="12.75">
      <c r="A15">
        <v>1982</v>
      </c>
      <c r="B15" s="12">
        <v>4396</v>
      </c>
      <c r="C15" s="12">
        <v>4646</v>
      </c>
      <c r="D15" s="12">
        <v>944</v>
      </c>
      <c r="E15" s="12">
        <v>5229</v>
      </c>
      <c r="F15" s="12">
        <v>111423</v>
      </c>
      <c r="G15" s="14">
        <f t="shared" si="0"/>
        <v>3.9453254714017754</v>
      </c>
      <c r="H15" s="14">
        <f t="shared" si="1"/>
        <v>4.169695664270393</v>
      </c>
      <c r="I15" s="14">
        <f t="shared" si="2"/>
        <v>4.69292695404001</v>
      </c>
      <c r="J15" s="12">
        <v>5590415</v>
      </c>
    </row>
    <row r="16" spans="1:10" ht="12.75">
      <c r="A16">
        <v>1983</v>
      </c>
      <c r="B16" s="12">
        <v>4615</v>
      </c>
      <c r="C16" s="12">
        <v>4877</v>
      </c>
      <c r="D16" s="12">
        <v>982</v>
      </c>
      <c r="E16" s="12">
        <v>5491</v>
      </c>
      <c r="F16" s="12">
        <v>116132</v>
      </c>
      <c r="G16" s="14">
        <f t="shared" si="0"/>
        <v>3.9739262218854408</v>
      </c>
      <c r="H16" s="14">
        <f t="shared" si="1"/>
        <v>4.199531567526607</v>
      </c>
      <c r="I16" s="14">
        <f t="shared" si="2"/>
        <v>4.728240278303999</v>
      </c>
      <c r="J16" s="12">
        <v>5508392</v>
      </c>
    </row>
    <row r="17" spans="1:10" ht="12.75">
      <c r="A17">
        <v>1984</v>
      </c>
      <c r="B17" s="12">
        <v>4831</v>
      </c>
      <c r="C17" s="12">
        <v>5124</v>
      </c>
      <c r="D17" s="12">
        <v>1074</v>
      </c>
      <c r="E17" s="12">
        <v>5640</v>
      </c>
      <c r="F17" s="12">
        <v>121796</v>
      </c>
      <c r="G17" s="14">
        <f t="shared" si="0"/>
        <v>3.966468521133699</v>
      </c>
      <c r="H17" s="14">
        <f t="shared" si="1"/>
        <v>4.207034713783704</v>
      </c>
      <c r="I17" s="14">
        <f t="shared" si="2"/>
        <v>4.630693947256067</v>
      </c>
      <c r="J17" s="12">
        <v>5401075</v>
      </c>
    </row>
    <row r="18" spans="1:10" ht="12.75">
      <c r="A18">
        <v>1985</v>
      </c>
      <c r="B18" s="12">
        <v>4841</v>
      </c>
      <c r="C18" s="12">
        <v>5153</v>
      </c>
      <c r="D18" s="12">
        <v>977</v>
      </c>
      <c r="E18" s="12">
        <v>5734</v>
      </c>
      <c r="F18" s="12">
        <v>123504</v>
      </c>
      <c r="G18" s="14">
        <f t="shared" si="0"/>
        <v>3.919711102474414</v>
      </c>
      <c r="H18" s="14">
        <f t="shared" si="1"/>
        <v>4.172334499287473</v>
      </c>
      <c r="I18" s="14">
        <f t="shared" si="2"/>
        <v>4.642764606814354</v>
      </c>
      <c r="J18" s="12">
        <v>5996337</v>
      </c>
    </row>
    <row r="19" spans="1:10" ht="12.75">
      <c r="A19">
        <v>1986</v>
      </c>
      <c r="B19" s="12">
        <v>4785</v>
      </c>
      <c r="C19" s="12">
        <v>5097</v>
      </c>
      <c r="D19" s="12">
        <v>926</v>
      </c>
      <c r="E19" s="12">
        <v>5579</v>
      </c>
      <c r="F19" s="12">
        <v>126675</v>
      </c>
      <c r="G19" s="14">
        <f t="shared" si="0"/>
        <v>3.7773830669034933</v>
      </c>
      <c r="H19" s="14">
        <f t="shared" si="1"/>
        <v>4.023682652457075</v>
      </c>
      <c r="I19" s="14">
        <f t="shared" si="2"/>
        <v>4.404183935267417</v>
      </c>
      <c r="J19" s="12">
        <v>5720880</v>
      </c>
    </row>
    <row r="20" spans="1:10" ht="12.75">
      <c r="A20">
        <v>1987</v>
      </c>
      <c r="B20" s="12">
        <v>4813</v>
      </c>
      <c r="C20" s="12">
        <v>5108</v>
      </c>
      <c r="D20" s="12">
        <v>852</v>
      </c>
      <c r="E20" s="12">
        <v>5598</v>
      </c>
      <c r="F20" s="12">
        <v>133517</v>
      </c>
      <c r="G20" s="14">
        <f t="shared" si="0"/>
        <v>3.604784409475947</v>
      </c>
      <c r="H20" s="14">
        <f t="shared" si="1"/>
        <v>3.8257300568466936</v>
      </c>
      <c r="I20" s="14">
        <f t="shared" si="2"/>
        <v>4.192724521970985</v>
      </c>
      <c r="J20" s="12">
        <v>5718266</v>
      </c>
    </row>
    <row r="21" spans="1:10" ht="12.75">
      <c r="A21">
        <v>1988</v>
      </c>
      <c r="B21" s="12">
        <v>4885</v>
      </c>
      <c r="C21" s="12">
        <v>5241</v>
      </c>
      <c r="D21" s="12">
        <v>911</v>
      </c>
      <c r="E21" s="12">
        <v>5679</v>
      </c>
      <c r="F21" s="12">
        <v>137985</v>
      </c>
      <c r="G21" s="14">
        <f t="shared" si="0"/>
        <v>3.5402398811465012</v>
      </c>
      <c r="H21" s="14">
        <f t="shared" si="1"/>
        <v>3.7982389390151106</v>
      </c>
      <c r="I21" s="14">
        <f t="shared" si="2"/>
        <v>4.115664746168061</v>
      </c>
      <c r="J21" s="12">
        <v>6136884</v>
      </c>
    </row>
    <row r="22" spans="1:10" ht="12.75">
      <c r="A22">
        <v>1989</v>
      </c>
      <c r="B22" s="12">
        <v>4674</v>
      </c>
      <c r="C22" s="12">
        <v>4984</v>
      </c>
      <c r="D22" s="12">
        <v>858</v>
      </c>
      <c r="E22" s="12">
        <v>5490</v>
      </c>
      <c r="F22" s="12">
        <v>142749</v>
      </c>
      <c r="G22" s="14">
        <f t="shared" si="0"/>
        <v>3.274278628922094</v>
      </c>
      <c r="H22" s="14">
        <f t="shared" si="1"/>
        <v>3.4914430223679327</v>
      </c>
      <c r="I22" s="14">
        <f t="shared" si="2"/>
        <v>3.845911354895656</v>
      </c>
      <c r="J22" s="12">
        <v>6226482</v>
      </c>
    </row>
    <row r="23" spans="1:10" ht="12.75">
      <c r="A23">
        <v>1990</v>
      </c>
      <c r="B23" s="12">
        <v>4518</v>
      </c>
      <c r="C23" s="12">
        <v>4776</v>
      </c>
      <c r="D23" s="12">
        <v>705</v>
      </c>
      <c r="E23" s="12">
        <v>5272</v>
      </c>
      <c r="F23" s="12">
        <v>146242</v>
      </c>
      <c r="G23" s="14">
        <f t="shared" si="0"/>
        <v>3.089399762038265</v>
      </c>
      <c r="H23" s="14">
        <f t="shared" si="1"/>
        <v>3.265819668768206</v>
      </c>
      <c r="I23" s="14">
        <f t="shared" si="2"/>
        <v>3.6049835204660767</v>
      </c>
      <c r="J23" s="12">
        <v>6195876</v>
      </c>
    </row>
    <row r="24" spans="1:10" ht="12.75">
      <c r="A24">
        <v>1991</v>
      </c>
      <c r="B24" s="12">
        <v>4097</v>
      </c>
      <c r="C24" s="12">
        <v>4347</v>
      </c>
      <c r="D24" s="12">
        <v>661</v>
      </c>
      <c r="E24" s="12">
        <v>4821</v>
      </c>
      <c r="F24" s="12">
        <v>149543</v>
      </c>
      <c r="G24" s="14">
        <f t="shared" si="0"/>
        <v>2.7396802257544652</v>
      </c>
      <c r="H24" s="14">
        <f t="shared" si="1"/>
        <v>2.9068562219562266</v>
      </c>
      <c r="I24" s="14">
        <f t="shared" si="2"/>
        <v>3.2238219107547663</v>
      </c>
      <c r="J24" s="12">
        <v>6172146</v>
      </c>
    </row>
    <row r="25" spans="1:10" ht="12.75">
      <c r="A25">
        <v>1992</v>
      </c>
      <c r="B25" s="12">
        <v>3825</v>
      </c>
      <c r="C25" s="12">
        <v>4035</v>
      </c>
      <c r="D25" s="12">
        <v>585</v>
      </c>
      <c r="E25" s="12">
        <v>4462</v>
      </c>
      <c r="F25" s="12">
        <v>153384</v>
      </c>
      <c r="G25" s="14">
        <f t="shared" si="0"/>
        <v>2.4937411985604756</v>
      </c>
      <c r="H25" s="14">
        <f t="shared" si="1"/>
        <v>2.6306524800500704</v>
      </c>
      <c r="I25" s="14">
        <f t="shared" si="2"/>
        <v>2.9090387524122465</v>
      </c>
      <c r="J25" s="12">
        <v>6045205</v>
      </c>
    </row>
    <row r="26" spans="1:10" ht="12.75">
      <c r="A26">
        <v>1993</v>
      </c>
      <c r="B26" s="12">
        <v>4101</v>
      </c>
      <c r="C26" s="12">
        <v>4328</v>
      </c>
      <c r="D26" s="12">
        <v>605</v>
      </c>
      <c r="E26" s="12">
        <v>4856</v>
      </c>
      <c r="F26" s="12">
        <v>159888</v>
      </c>
      <c r="G26" s="14">
        <f t="shared" si="0"/>
        <v>2.5649204443110176</v>
      </c>
      <c r="H26" s="14">
        <f t="shared" si="1"/>
        <v>2.706894826378465</v>
      </c>
      <c r="I26" s="14">
        <f t="shared" si="2"/>
        <v>3.0371259881917343</v>
      </c>
      <c r="J26" s="12">
        <v>6088155</v>
      </c>
    </row>
    <row r="27" spans="1:10" ht="12.75">
      <c r="A27">
        <v>1994</v>
      </c>
      <c r="B27" s="12">
        <v>4373</v>
      </c>
      <c r="C27" s="12">
        <v>4644</v>
      </c>
      <c r="D27" s="12">
        <v>670</v>
      </c>
      <c r="E27" s="12">
        <v>5144</v>
      </c>
      <c r="F27" s="12">
        <v>170216</v>
      </c>
      <c r="G27" s="14">
        <f t="shared" si="0"/>
        <v>2.569088687314941</v>
      </c>
      <c r="H27" s="14">
        <f t="shared" si="1"/>
        <v>2.728298162334916</v>
      </c>
      <c r="I27" s="14">
        <f t="shared" si="2"/>
        <v>3.0220425811909575</v>
      </c>
      <c r="J27" s="12">
        <v>6587885</v>
      </c>
    </row>
    <row r="28" spans="1:10" ht="12.75">
      <c r="A28">
        <v>1995</v>
      </c>
      <c r="B28" s="12">
        <v>4194</v>
      </c>
      <c r="C28" s="12">
        <v>4472</v>
      </c>
      <c r="D28" s="12">
        <v>648</v>
      </c>
      <c r="E28" s="12">
        <v>4918</v>
      </c>
      <c r="F28" s="12">
        <v>178156</v>
      </c>
      <c r="G28" s="14">
        <f t="shared" si="0"/>
        <v>2.3541166168975503</v>
      </c>
      <c r="H28" s="14">
        <f t="shared" si="1"/>
        <v>2.510159635375738</v>
      </c>
      <c r="I28" s="14">
        <f t="shared" si="2"/>
        <v>2.760502031927075</v>
      </c>
      <c r="J28" s="12">
        <v>6719421</v>
      </c>
    </row>
    <row r="29" spans="1:10" ht="12.75">
      <c r="A29">
        <v>1996</v>
      </c>
      <c r="B29" s="12">
        <v>4413</v>
      </c>
      <c r="C29" s="12">
        <v>4755</v>
      </c>
      <c r="D29" s="12">
        <v>621</v>
      </c>
      <c r="E29" s="12">
        <v>5142</v>
      </c>
      <c r="F29" s="12">
        <v>182971</v>
      </c>
      <c r="G29" s="14">
        <f t="shared" si="0"/>
        <v>2.4118576167808015</v>
      </c>
      <c r="H29" s="14">
        <f t="shared" si="1"/>
        <v>2.598772483071088</v>
      </c>
      <c r="I29" s="14">
        <f t="shared" si="2"/>
        <v>2.8102814107153593</v>
      </c>
      <c r="J29" s="12">
        <v>7012615</v>
      </c>
    </row>
    <row r="30" spans="1:10" ht="12.75">
      <c r="A30">
        <v>1997</v>
      </c>
      <c r="B30" s="12">
        <v>4614</v>
      </c>
      <c r="C30" s="12">
        <v>4917</v>
      </c>
      <c r="D30" s="12">
        <v>723</v>
      </c>
      <c r="E30" s="12">
        <v>5398</v>
      </c>
      <c r="F30" s="12">
        <v>191477</v>
      </c>
      <c r="G30" s="14">
        <f t="shared" si="0"/>
        <v>2.4096888921384814</v>
      </c>
      <c r="H30" s="14">
        <f t="shared" si="1"/>
        <v>2.567932440972023</v>
      </c>
      <c r="I30" s="14">
        <f t="shared" si="2"/>
        <v>2.8191375465460604</v>
      </c>
      <c r="J30" s="12">
        <v>7083326</v>
      </c>
    </row>
    <row r="31" spans="1:10" ht="12.75">
      <c r="A31">
        <v>1998</v>
      </c>
      <c r="B31" s="12">
        <v>4579</v>
      </c>
      <c r="C31" s="12">
        <v>4955</v>
      </c>
      <c r="D31" s="12">
        <v>742</v>
      </c>
      <c r="E31" s="12">
        <v>5395</v>
      </c>
      <c r="F31" s="12">
        <v>196380</v>
      </c>
      <c r="G31" s="14">
        <f t="shared" si="0"/>
        <v>2.331703839494857</v>
      </c>
      <c r="H31" s="14">
        <f t="shared" si="1"/>
        <v>2.5231693655158365</v>
      </c>
      <c r="I31" s="14">
        <f t="shared" si="2"/>
        <v>2.747224768306345</v>
      </c>
      <c r="J31" s="12">
        <v>7732270</v>
      </c>
    </row>
    <row r="32" spans="1:10" ht="12.75">
      <c r="A32">
        <v>1999</v>
      </c>
      <c r="B32" s="12">
        <v>4560</v>
      </c>
      <c r="C32" s="12">
        <v>4920</v>
      </c>
      <c r="D32" s="12">
        <v>759</v>
      </c>
      <c r="E32" s="12">
        <v>5380</v>
      </c>
      <c r="F32" s="12">
        <v>202688</v>
      </c>
      <c r="G32" s="14">
        <f>(B32*100/F32)</f>
        <v>2.2497631828228606</v>
      </c>
      <c r="H32" s="14">
        <f>(C32*100/F32)</f>
        <v>2.427376065677297</v>
      </c>
      <c r="I32" s="14">
        <f>(E32*100/F32)</f>
        <v>2.6543258604357436</v>
      </c>
      <c r="J32" s="12">
        <v>7791426</v>
      </c>
    </row>
    <row r="33" spans="1:10" ht="12.75">
      <c r="A33">
        <v>2000</v>
      </c>
      <c r="B33" s="12">
        <v>4573</v>
      </c>
      <c r="C33" s="12">
        <v>4995</v>
      </c>
      <c r="D33" s="12">
        <v>754</v>
      </c>
      <c r="E33" s="12">
        <v>5282</v>
      </c>
      <c r="F33" s="35">
        <v>205520</v>
      </c>
      <c r="G33" s="14">
        <f>(B33*100/F33)</f>
        <v>2.2250875827170105</v>
      </c>
      <c r="H33" s="14">
        <f>(C33*100/F33)</f>
        <v>2.4304203970416505</v>
      </c>
      <c r="I33" s="14">
        <f>(E33*100/F33)</f>
        <v>2.570066173608408</v>
      </c>
      <c r="J33" s="35">
        <v>8022649</v>
      </c>
    </row>
    <row r="34" spans="1:10" ht="12.75">
      <c r="A34">
        <v>2001</v>
      </c>
      <c r="B34" s="12">
        <v>4451</v>
      </c>
      <c r="C34" s="12">
        <v>4823</v>
      </c>
      <c r="D34" s="12">
        <v>708</v>
      </c>
      <c r="E34" s="12">
        <v>5111</v>
      </c>
      <c r="F34" s="35">
        <v>209032</v>
      </c>
      <c r="G34" s="14">
        <f>(B34*100/F34)</f>
        <v>2.1293390485667265</v>
      </c>
      <c r="H34" s="14">
        <f>(C34*100/F34)</f>
        <v>2.3073022312373226</v>
      </c>
      <c r="I34" s="14">
        <f>(E34*100/F34)</f>
        <v>2.4450801791113324</v>
      </c>
      <c r="J34" s="35">
        <v>7857675</v>
      </c>
    </row>
    <row r="35" spans="1:10" ht="12.75">
      <c r="A35">
        <v>2002</v>
      </c>
      <c r="B35" s="12">
        <v>4183</v>
      </c>
      <c r="C35" s="12">
        <v>4542</v>
      </c>
      <c r="D35" s="12">
        <v>684</v>
      </c>
      <c r="E35" s="12">
        <v>4897</v>
      </c>
      <c r="F35" s="35">
        <v>214530</v>
      </c>
      <c r="G35" s="14">
        <f>(B35*100/F35)</f>
        <v>1.9498438446837272</v>
      </c>
      <c r="H35" s="14">
        <f>(C35*100/F35)</f>
        <v>2.1171864074954554</v>
      </c>
      <c r="I35" s="14">
        <f>(E35*100/F35)</f>
        <v>2.282664429217359</v>
      </c>
      <c r="J35" s="35">
        <v>7927280</v>
      </c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ht="12.75">
      <c r="A38" s="15" t="s">
        <v>77</v>
      </c>
      <c r="B38" s="15"/>
      <c r="J38" s="12"/>
    </row>
    <row r="39" spans="1:10" ht="12.75">
      <c r="A39" s="15"/>
      <c r="B39" s="15"/>
      <c r="J39" s="12"/>
    </row>
    <row r="40" spans="1:10" ht="12.75">
      <c r="A40" s="29" t="s">
        <v>78</v>
      </c>
      <c r="B40" s="15"/>
      <c r="J40" s="12"/>
    </row>
    <row r="41" spans="1:10" ht="12.75">
      <c r="A41" s="15" t="s">
        <v>79</v>
      </c>
      <c r="B41" s="15"/>
      <c r="J41" s="12"/>
    </row>
    <row r="42" spans="1:10" ht="12.75">
      <c r="A42" s="15" t="s">
        <v>80</v>
      </c>
      <c r="B42" s="15"/>
      <c r="J42" s="12"/>
    </row>
    <row r="43" spans="1:10" ht="12.75">
      <c r="A43" s="29" t="s">
        <v>154</v>
      </c>
      <c r="B43" s="15"/>
      <c r="J43" s="12"/>
    </row>
    <row r="44" spans="1:10" ht="12.75">
      <c r="A44" s="15"/>
      <c r="B44" s="15"/>
      <c r="J44" s="12"/>
    </row>
    <row r="45" spans="1:10" ht="12.75">
      <c r="A45" s="15" t="s">
        <v>81</v>
      </c>
      <c r="B45" s="15" t="s">
        <v>82</v>
      </c>
      <c r="I45" s="15" t="s">
        <v>83</v>
      </c>
      <c r="J45" s="22" t="s">
        <v>150</v>
      </c>
    </row>
    <row r="46" spans="1:10" ht="12.75">
      <c r="A46" s="15"/>
      <c r="B46" s="15" t="s">
        <v>84</v>
      </c>
      <c r="I46" s="15" t="s">
        <v>85</v>
      </c>
      <c r="J46" s="39" t="s">
        <v>158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86</v>
      </c>
      <c r="L1" s="15">
        <v>4</v>
      </c>
    </row>
    <row r="2" spans="8:11" ht="15.75">
      <c r="H2" s="13" t="s">
        <v>87</v>
      </c>
      <c r="I2" s="14"/>
      <c r="J2" s="14"/>
      <c r="K2" s="14"/>
    </row>
    <row r="3" spans="8:11" ht="12.75">
      <c r="H3" s="23" t="s">
        <v>157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93737</v>
      </c>
      <c r="C8" s="12">
        <f aca="true" t="shared" si="0" ref="C8:C22">ROUND(B8,-3)</f>
        <v>94000</v>
      </c>
      <c r="D8" s="12">
        <v>95853</v>
      </c>
      <c r="E8" s="12">
        <f aca="true" t="shared" si="1" ref="E8:E21">ROUND(D8,-3)</f>
        <v>96000</v>
      </c>
      <c r="F8" s="12">
        <v>130190</v>
      </c>
      <c r="G8" s="12">
        <f aca="true" t="shared" si="2" ref="G8:G21">ROUND(F8,-3)</f>
        <v>130000</v>
      </c>
      <c r="H8" s="12">
        <v>137985</v>
      </c>
      <c r="I8" s="14">
        <f aca="true" t="shared" si="3" ref="I8:I18">(B8*100/H8)</f>
        <v>67.93274631300504</v>
      </c>
      <c r="J8" s="14">
        <f aca="true" t="shared" si="4" ref="J8:J18">(D8*100/H8)</f>
        <v>69.46624633112295</v>
      </c>
      <c r="K8" s="14">
        <f aca="true" t="shared" si="5" ref="K8:K18">(F8*100/H8)</f>
        <v>94.35083523571403</v>
      </c>
      <c r="L8" s="12">
        <v>6136884</v>
      </c>
    </row>
    <row r="9" spans="1:12" ht="12.75">
      <c r="A9">
        <v>1989</v>
      </c>
      <c r="B9" s="12">
        <v>106487</v>
      </c>
      <c r="C9" s="12">
        <f t="shared" si="0"/>
        <v>106000</v>
      </c>
      <c r="D9" s="12">
        <v>110195</v>
      </c>
      <c r="E9" s="12">
        <f t="shared" si="1"/>
        <v>110000</v>
      </c>
      <c r="F9" s="12">
        <v>155638</v>
      </c>
      <c r="G9" s="12">
        <f t="shared" si="2"/>
        <v>156000</v>
      </c>
      <c r="H9" s="12">
        <v>142749</v>
      </c>
      <c r="I9" s="14">
        <f t="shared" si="3"/>
        <v>74.5973702092484</v>
      </c>
      <c r="J9" s="14">
        <f t="shared" si="4"/>
        <v>77.1949365669812</v>
      </c>
      <c r="K9" s="14">
        <f t="shared" si="5"/>
        <v>109.02913505523681</v>
      </c>
      <c r="L9" s="12">
        <v>6226482</v>
      </c>
    </row>
    <row r="10" spans="1:12" ht="12.75">
      <c r="A10">
        <v>1990</v>
      </c>
      <c r="B10" s="12">
        <v>101975</v>
      </c>
      <c r="C10" s="12">
        <f t="shared" si="0"/>
        <v>102000</v>
      </c>
      <c r="D10" s="12">
        <v>107160</v>
      </c>
      <c r="E10" s="12">
        <f t="shared" si="1"/>
        <v>107000</v>
      </c>
      <c r="F10" s="12">
        <v>150102</v>
      </c>
      <c r="G10" s="12">
        <f t="shared" si="2"/>
        <v>150000</v>
      </c>
      <c r="H10" s="12">
        <v>146242</v>
      </c>
      <c r="I10" s="14">
        <f t="shared" si="3"/>
        <v>69.73031003405315</v>
      </c>
      <c r="J10" s="14">
        <f t="shared" si="4"/>
        <v>73.27580312085448</v>
      </c>
      <c r="K10" s="14">
        <f t="shared" si="5"/>
        <v>102.6394606200681</v>
      </c>
      <c r="L10" s="12">
        <v>6195876</v>
      </c>
    </row>
    <row r="11" spans="1:12" ht="12.75">
      <c r="A11">
        <v>1991</v>
      </c>
      <c r="B11" s="12">
        <v>75029</v>
      </c>
      <c r="C11" s="12">
        <f t="shared" si="0"/>
        <v>75000</v>
      </c>
      <c r="D11" s="12">
        <v>77999</v>
      </c>
      <c r="E11" s="12">
        <f t="shared" si="1"/>
        <v>78000</v>
      </c>
      <c r="F11" s="12">
        <v>110449</v>
      </c>
      <c r="G11" s="12">
        <f t="shared" si="2"/>
        <v>110000</v>
      </c>
      <c r="H11" s="12">
        <v>149543</v>
      </c>
      <c r="I11" s="14">
        <f t="shared" si="3"/>
        <v>50.172191276087815</v>
      </c>
      <c r="J11" s="14">
        <f t="shared" si="4"/>
        <v>52.15824211096474</v>
      </c>
      <c r="K11" s="14">
        <f t="shared" si="5"/>
        <v>73.85768641795336</v>
      </c>
      <c r="L11" s="12">
        <v>6172146</v>
      </c>
    </row>
    <row r="12" spans="1:12" ht="12.75">
      <c r="A12">
        <v>1992</v>
      </c>
      <c r="B12" s="12">
        <v>90807</v>
      </c>
      <c r="C12" s="12">
        <f t="shared" si="0"/>
        <v>91000</v>
      </c>
      <c r="D12" s="12">
        <v>94725</v>
      </c>
      <c r="E12" s="12">
        <f t="shared" si="1"/>
        <v>95000</v>
      </c>
      <c r="F12" s="12">
        <v>138659</v>
      </c>
      <c r="G12" s="12">
        <f t="shared" si="2"/>
        <v>139000</v>
      </c>
      <c r="H12" s="12">
        <v>153384</v>
      </c>
      <c r="I12" s="14">
        <f t="shared" si="3"/>
        <v>59.202393991550615</v>
      </c>
      <c r="J12" s="14">
        <f t="shared" si="4"/>
        <v>61.75676732905649</v>
      </c>
      <c r="K12" s="14">
        <f t="shared" si="5"/>
        <v>90.39991133364627</v>
      </c>
      <c r="L12" s="12">
        <v>6045205</v>
      </c>
    </row>
    <row r="13" spans="1:12" ht="12.75">
      <c r="A13">
        <v>1993</v>
      </c>
      <c r="B13" s="12">
        <v>92598</v>
      </c>
      <c r="C13" s="12">
        <f t="shared" si="0"/>
        <v>93000</v>
      </c>
      <c r="D13" s="12">
        <v>96522</v>
      </c>
      <c r="E13" s="12">
        <f t="shared" si="1"/>
        <v>97000</v>
      </c>
      <c r="F13" s="12">
        <v>132989</v>
      </c>
      <c r="G13" s="12">
        <f t="shared" si="2"/>
        <v>133000</v>
      </c>
      <c r="H13" s="12">
        <v>159888</v>
      </c>
      <c r="I13" s="14">
        <f t="shared" si="3"/>
        <v>57.9142900030021</v>
      </c>
      <c r="J13" s="14">
        <f t="shared" si="4"/>
        <v>60.3685079555689</v>
      </c>
      <c r="K13" s="14">
        <f t="shared" si="5"/>
        <v>83.17634844391074</v>
      </c>
      <c r="L13" s="12">
        <v>6088155</v>
      </c>
    </row>
    <row r="14" spans="1:12" ht="12.75">
      <c r="A14">
        <v>1994</v>
      </c>
      <c r="B14" s="12">
        <v>90716</v>
      </c>
      <c r="C14" s="12">
        <f t="shared" si="0"/>
        <v>91000</v>
      </c>
      <c r="D14" s="12">
        <v>95631</v>
      </c>
      <c r="E14" s="12">
        <f t="shared" si="1"/>
        <v>96000</v>
      </c>
      <c r="F14" s="12">
        <v>132974</v>
      </c>
      <c r="G14" s="12">
        <f t="shared" si="2"/>
        <v>133000</v>
      </c>
      <c r="H14" s="12">
        <v>170216</v>
      </c>
      <c r="I14" s="14">
        <f t="shared" si="3"/>
        <v>53.29463740188936</v>
      </c>
      <c r="J14" s="14">
        <f t="shared" si="4"/>
        <v>56.182145039244254</v>
      </c>
      <c r="K14" s="14">
        <f t="shared" si="5"/>
        <v>78.1207407059266</v>
      </c>
      <c r="L14" s="12">
        <v>6587885</v>
      </c>
    </row>
    <row r="15" spans="1:12" ht="12.75">
      <c r="A15">
        <v>1995</v>
      </c>
      <c r="B15" s="12">
        <v>79583</v>
      </c>
      <c r="C15" s="12">
        <f t="shared" si="0"/>
        <v>80000</v>
      </c>
      <c r="D15" s="12">
        <v>83594</v>
      </c>
      <c r="E15" s="12">
        <f t="shared" si="1"/>
        <v>84000</v>
      </c>
      <c r="F15" s="12">
        <v>116993</v>
      </c>
      <c r="G15" s="12">
        <f t="shared" si="2"/>
        <v>117000</v>
      </c>
      <c r="H15" s="12">
        <v>178156</v>
      </c>
      <c r="I15" s="14">
        <f t="shared" si="3"/>
        <v>44.67040122140147</v>
      </c>
      <c r="J15" s="14">
        <f t="shared" si="4"/>
        <v>46.92179887289791</v>
      </c>
      <c r="K15" s="14">
        <f t="shared" si="5"/>
        <v>65.66885201733312</v>
      </c>
      <c r="L15" s="12">
        <v>6719421</v>
      </c>
    </row>
    <row r="16" spans="1:12" ht="12.75">
      <c r="A16">
        <v>1996</v>
      </c>
      <c r="B16" s="12">
        <v>88935</v>
      </c>
      <c r="C16" s="12">
        <f t="shared" si="0"/>
        <v>89000</v>
      </c>
      <c r="D16" s="12">
        <v>93887</v>
      </c>
      <c r="E16" s="12">
        <f t="shared" si="1"/>
        <v>94000</v>
      </c>
      <c r="F16" s="12">
        <v>129314</v>
      </c>
      <c r="G16" s="12">
        <f t="shared" si="2"/>
        <v>129000</v>
      </c>
      <c r="H16" s="12">
        <v>182971</v>
      </c>
      <c r="I16" s="14">
        <f t="shared" si="3"/>
        <v>48.606063255925804</v>
      </c>
      <c r="J16" s="14">
        <f t="shared" si="4"/>
        <v>51.31250307425767</v>
      </c>
      <c r="K16" s="14">
        <f t="shared" si="5"/>
        <v>70.67458777620497</v>
      </c>
      <c r="L16" s="12">
        <v>7012615</v>
      </c>
    </row>
    <row r="17" spans="1:12" ht="12.75">
      <c r="A17">
        <v>1997</v>
      </c>
      <c r="B17" s="12">
        <v>91990</v>
      </c>
      <c r="C17" s="12">
        <f t="shared" si="0"/>
        <v>92000</v>
      </c>
      <c r="D17" s="12">
        <v>95545</v>
      </c>
      <c r="E17" s="12">
        <f t="shared" si="1"/>
        <v>96000</v>
      </c>
      <c r="F17" s="12">
        <v>130862</v>
      </c>
      <c r="G17" s="12">
        <f t="shared" si="2"/>
        <v>131000</v>
      </c>
      <c r="H17" s="12">
        <v>191477</v>
      </c>
      <c r="I17" s="14">
        <f t="shared" si="3"/>
        <v>48.042323621113766</v>
      </c>
      <c r="J17" s="14">
        <f t="shared" si="4"/>
        <v>49.898943476239964</v>
      </c>
      <c r="K17" s="14">
        <f t="shared" si="5"/>
        <v>68.34345639424056</v>
      </c>
      <c r="L17" s="12">
        <v>7083326</v>
      </c>
    </row>
    <row r="18" spans="1:12" ht="12.75">
      <c r="A18">
        <v>1998</v>
      </c>
      <c r="B18" s="12">
        <v>85106</v>
      </c>
      <c r="C18" s="12">
        <f t="shared" si="0"/>
        <v>85000</v>
      </c>
      <c r="D18" s="12">
        <v>88624</v>
      </c>
      <c r="E18" s="12">
        <f t="shared" si="1"/>
        <v>89000</v>
      </c>
      <c r="F18" s="12">
        <v>127239</v>
      </c>
      <c r="G18" s="12">
        <f t="shared" si="2"/>
        <v>127000</v>
      </c>
      <c r="H18" s="12">
        <v>196380</v>
      </c>
      <c r="I18" s="14">
        <f t="shared" si="3"/>
        <v>43.337407067929526</v>
      </c>
      <c r="J18" s="14">
        <f t="shared" si="4"/>
        <v>45.12883185660454</v>
      </c>
      <c r="K18" s="14">
        <f t="shared" si="5"/>
        <v>64.79223953559426</v>
      </c>
      <c r="L18" s="12">
        <v>7732270</v>
      </c>
    </row>
    <row r="19" spans="1:12" ht="12.75">
      <c r="A19">
        <v>1999</v>
      </c>
      <c r="B19" s="12">
        <v>95077</v>
      </c>
      <c r="C19" s="12">
        <f t="shared" si="0"/>
        <v>95000</v>
      </c>
      <c r="D19" s="12">
        <v>100630</v>
      </c>
      <c r="E19" s="12">
        <f t="shared" si="1"/>
        <v>101000</v>
      </c>
      <c r="F19" s="12">
        <v>141722</v>
      </c>
      <c r="G19" s="12">
        <f t="shared" si="2"/>
        <v>142000</v>
      </c>
      <c r="H19" s="12">
        <v>202688</v>
      </c>
      <c r="I19" s="14">
        <f>(B19*100/H19)</f>
        <v>46.90805573097569</v>
      </c>
      <c r="J19" s="14">
        <f>(D19*100/H19)</f>
        <v>49.64773444900537</v>
      </c>
      <c r="K19" s="14">
        <f>(F19*100/H19)</f>
        <v>69.9212582886012</v>
      </c>
      <c r="L19" s="12">
        <v>7791426</v>
      </c>
    </row>
    <row r="20" spans="1:12" ht="12.75">
      <c r="A20">
        <v>2000</v>
      </c>
      <c r="B20" s="12">
        <v>96343</v>
      </c>
      <c r="C20" s="12">
        <f t="shared" si="0"/>
        <v>96000</v>
      </c>
      <c r="D20" s="12">
        <v>100521</v>
      </c>
      <c r="E20" s="12">
        <f t="shared" si="1"/>
        <v>101000</v>
      </c>
      <c r="F20" s="12">
        <v>139663</v>
      </c>
      <c r="G20" s="12">
        <f t="shared" si="2"/>
        <v>140000</v>
      </c>
      <c r="H20" s="35">
        <v>205520</v>
      </c>
      <c r="I20" s="14">
        <f>(B20*100/H20)</f>
        <v>46.877676138575325</v>
      </c>
      <c r="J20" s="14">
        <f>(D20*100/H20)</f>
        <v>48.91056831451927</v>
      </c>
      <c r="K20" s="14">
        <f>(F20*100/H20)</f>
        <v>67.9559166991047</v>
      </c>
      <c r="L20" s="35">
        <v>8022649</v>
      </c>
    </row>
    <row r="21" spans="1:12" ht="12.75">
      <c r="A21">
        <v>2001</v>
      </c>
      <c r="B21" s="12">
        <v>85623</v>
      </c>
      <c r="C21" s="12">
        <f t="shared" si="0"/>
        <v>86000</v>
      </c>
      <c r="D21" s="12">
        <v>89824</v>
      </c>
      <c r="E21" s="12">
        <f t="shared" si="1"/>
        <v>90000</v>
      </c>
      <c r="F21" s="12">
        <v>130548</v>
      </c>
      <c r="G21" s="12">
        <f t="shared" si="2"/>
        <v>131000</v>
      </c>
      <c r="H21" s="35">
        <v>209032</v>
      </c>
      <c r="I21" s="14">
        <f>(B21*100/H21)</f>
        <v>40.96167094033449</v>
      </c>
      <c r="J21" s="14">
        <f>(D21*100/H21)</f>
        <v>42.97141107581614</v>
      </c>
      <c r="K21" s="14">
        <f>(F21*100/H21)</f>
        <v>62.45359562172299</v>
      </c>
      <c r="L21" s="35">
        <v>7857675</v>
      </c>
    </row>
    <row r="22" spans="1:12" ht="12.75">
      <c r="A22">
        <v>2002</v>
      </c>
      <c r="B22" s="12">
        <v>89869</v>
      </c>
      <c r="C22" s="12">
        <f t="shared" si="0"/>
        <v>90000</v>
      </c>
      <c r="D22" s="12">
        <v>94274</v>
      </c>
      <c r="E22" s="12">
        <f>ROUND(D22,-3)</f>
        <v>94000</v>
      </c>
      <c r="F22" s="12">
        <v>129707</v>
      </c>
      <c r="G22" s="12">
        <f>ROUND(F22,-3)</f>
        <v>130000</v>
      </c>
      <c r="H22" s="35">
        <v>214530</v>
      </c>
      <c r="I22" s="14">
        <f>(B22*100/H22)</f>
        <v>41.89111080035426</v>
      </c>
      <c r="J22" s="14">
        <f>(D22*100/H22)</f>
        <v>43.944436675523235</v>
      </c>
      <c r="K22" s="14">
        <f>(F22*100/H22)</f>
        <v>60.46100778445905</v>
      </c>
      <c r="L22" s="35">
        <v>7927280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5:11" ht="12.75">
      <c r="E24" s="12"/>
      <c r="I24" s="14"/>
      <c r="J24" s="14"/>
      <c r="K24" s="14"/>
    </row>
    <row r="25" spans="8:11" ht="15.75">
      <c r="H25" s="24" t="s">
        <v>93</v>
      </c>
      <c r="I25" s="14"/>
      <c r="J25" s="14"/>
      <c r="K25" s="14"/>
    </row>
    <row r="26" spans="8:11" ht="15.75">
      <c r="H26" s="13" t="s">
        <v>94</v>
      </c>
      <c r="I26" s="14"/>
      <c r="J26" s="14"/>
      <c r="K26" s="14"/>
    </row>
    <row r="27" spans="8:11" ht="12.75">
      <c r="H27" s="23" t="s">
        <v>157</v>
      </c>
      <c r="I27" s="14"/>
      <c r="J27" s="14"/>
      <c r="K27" s="14"/>
    </row>
    <row r="28" spans="9:11" ht="12.75">
      <c r="I28" s="14"/>
      <c r="J28" s="14"/>
      <c r="K28" s="14"/>
    </row>
    <row r="29" spans="1:12" ht="12.75">
      <c r="A29" s="10"/>
      <c r="B29" s="10"/>
      <c r="C29" s="10"/>
      <c r="D29" s="10"/>
      <c r="E29" s="10"/>
      <c r="F29" s="10"/>
      <c r="G29" s="10"/>
      <c r="H29" s="10" t="s">
        <v>60</v>
      </c>
      <c r="I29" s="19" t="s">
        <v>95</v>
      </c>
      <c r="J29" s="19" t="s">
        <v>60</v>
      </c>
      <c r="K29" s="19"/>
      <c r="L29" s="15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0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11" t="s">
        <v>63</v>
      </c>
    </row>
    <row r="32" spans="1:12" ht="12.75">
      <c r="A32">
        <v>1988</v>
      </c>
      <c r="B32" s="12">
        <v>290770</v>
      </c>
      <c r="C32" s="12">
        <f aca="true" t="shared" si="6" ref="C32:C46">ROUND(B32,-3)</f>
        <v>291000</v>
      </c>
      <c r="D32" s="12">
        <v>296969</v>
      </c>
      <c r="E32" s="12">
        <f aca="true" t="shared" si="7" ref="E32:E46">ROUND(D32,-3)</f>
        <v>297000</v>
      </c>
      <c r="F32" s="12"/>
      <c r="G32" s="12"/>
      <c r="H32" s="12">
        <v>137985</v>
      </c>
      <c r="I32" s="14">
        <f aca="true" t="shared" si="8" ref="I32:I42">(B32*100/H32)</f>
        <v>210.72580352936913</v>
      </c>
      <c r="J32" s="14">
        <f aca="true" t="shared" si="9" ref="J32:J42">(D32*100/H32)</f>
        <v>215.2183208319745</v>
      </c>
      <c r="K32" s="14"/>
      <c r="L32" s="12">
        <v>6136884</v>
      </c>
    </row>
    <row r="33" spans="1:12" ht="12.75">
      <c r="A33">
        <v>1989</v>
      </c>
      <c r="B33" s="12">
        <v>290862</v>
      </c>
      <c r="C33" s="12">
        <f t="shared" si="6"/>
        <v>291000</v>
      </c>
      <c r="D33" s="12">
        <v>300452</v>
      </c>
      <c r="E33" s="12">
        <f t="shared" si="7"/>
        <v>300000</v>
      </c>
      <c r="F33" s="12"/>
      <c r="G33" s="12"/>
      <c r="H33" s="12">
        <v>142749</v>
      </c>
      <c r="I33" s="14">
        <f t="shared" si="8"/>
        <v>203.75764453691446</v>
      </c>
      <c r="J33" s="14">
        <f t="shared" si="9"/>
        <v>210.47573012770667</v>
      </c>
      <c r="K33" s="14"/>
      <c r="L33" s="12">
        <v>6226482</v>
      </c>
    </row>
    <row r="34" spans="1:12" ht="12.75">
      <c r="A34">
        <v>1990</v>
      </c>
      <c r="B34" s="12">
        <v>265308</v>
      </c>
      <c r="C34" s="12">
        <f t="shared" si="6"/>
        <v>265000</v>
      </c>
      <c r="D34" s="12">
        <v>273300</v>
      </c>
      <c r="E34" s="12">
        <f t="shared" si="7"/>
        <v>273000</v>
      </c>
      <c r="F34" s="12"/>
      <c r="G34" s="12"/>
      <c r="H34" s="12">
        <v>146242</v>
      </c>
      <c r="I34" s="14">
        <f t="shared" si="8"/>
        <v>181.41710315777956</v>
      </c>
      <c r="J34" s="14">
        <f t="shared" si="9"/>
        <v>186.88201747787915</v>
      </c>
      <c r="K34" s="14"/>
      <c r="L34" s="12">
        <v>6195876</v>
      </c>
    </row>
    <row r="35" spans="1:12" ht="12.75">
      <c r="A35">
        <v>1991</v>
      </c>
      <c r="B35" s="12">
        <v>239511</v>
      </c>
      <c r="C35" s="12">
        <f t="shared" si="6"/>
        <v>240000</v>
      </c>
      <c r="D35" s="12">
        <v>248271</v>
      </c>
      <c r="E35" s="12">
        <f t="shared" si="7"/>
        <v>248000</v>
      </c>
      <c r="F35" s="12"/>
      <c r="G35" s="12"/>
      <c r="H35" s="12">
        <v>149543</v>
      </c>
      <c r="I35" s="14">
        <f t="shared" si="8"/>
        <v>160.16196010512027</v>
      </c>
      <c r="J35" s="14">
        <f t="shared" si="9"/>
        <v>166.01980701203</v>
      </c>
      <c r="K35" s="14"/>
      <c r="L35" s="12">
        <v>6172146</v>
      </c>
    </row>
    <row r="36" spans="1:12" ht="12.75">
      <c r="A36">
        <v>1992</v>
      </c>
      <c r="B36" s="12">
        <v>268175</v>
      </c>
      <c r="C36" s="12">
        <f t="shared" si="6"/>
        <v>268000</v>
      </c>
      <c r="D36" s="12">
        <v>277243</v>
      </c>
      <c r="E36" s="12">
        <f t="shared" si="7"/>
        <v>277000</v>
      </c>
      <c r="F36" s="12"/>
      <c r="G36" s="12"/>
      <c r="H36" s="12">
        <v>153384</v>
      </c>
      <c r="I36" s="14">
        <f t="shared" si="8"/>
        <v>174.8389662546289</v>
      </c>
      <c r="J36" s="14">
        <f t="shared" si="9"/>
        <v>180.75092578104628</v>
      </c>
      <c r="K36" s="14"/>
      <c r="L36" s="12">
        <v>6045205</v>
      </c>
    </row>
    <row r="37" spans="1:12" ht="12.75">
      <c r="A37">
        <v>1993</v>
      </c>
      <c r="B37" s="12">
        <v>286522</v>
      </c>
      <c r="C37" s="12">
        <f t="shared" si="6"/>
        <v>287000</v>
      </c>
      <c r="D37" s="12">
        <v>295917</v>
      </c>
      <c r="E37" s="12">
        <f t="shared" si="7"/>
        <v>296000</v>
      </c>
      <c r="F37" s="12"/>
      <c r="G37" s="12"/>
      <c r="H37" s="12">
        <v>159888</v>
      </c>
      <c r="I37" s="14">
        <f t="shared" si="8"/>
        <v>179.20169118382867</v>
      </c>
      <c r="J37" s="14">
        <f t="shared" si="9"/>
        <v>185.0776793755629</v>
      </c>
      <c r="K37" s="14"/>
      <c r="L37" s="12">
        <v>6088155</v>
      </c>
    </row>
    <row r="38" spans="1:12" ht="12.75">
      <c r="A38">
        <v>1994</v>
      </c>
      <c r="B38" s="12">
        <v>349608</v>
      </c>
      <c r="C38" s="12">
        <f t="shared" si="6"/>
        <v>350000</v>
      </c>
      <c r="D38" s="12">
        <v>360135</v>
      </c>
      <c r="E38" s="12">
        <f t="shared" si="7"/>
        <v>360000</v>
      </c>
      <c r="F38" s="12"/>
      <c r="G38" s="12"/>
      <c r="H38" s="12">
        <v>170216</v>
      </c>
      <c r="I38" s="14">
        <f t="shared" si="8"/>
        <v>205.3907975748461</v>
      </c>
      <c r="J38" s="14">
        <f t="shared" si="9"/>
        <v>211.5752925694412</v>
      </c>
      <c r="K38" s="14"/>
      <c r="L38" s="12">
        <v>6587885</v>
      </c>
    </row>
    <row r="39" spans="1:12" ht="12.75">
      <c r="A39">
        <v>1995</v>
      </c>
      <c r="B39" s="12">
        <v>279106</v>
      </c>
      <c r="C39" s="12">
        <f t="shared" si="6"/>
        <v>279000</v>
      </c>
      <c r="D39" s="12">
        <v>289386</v>
      </c>
      <c r="E39" s="12">
        <f t="shared" si="7"/>
        <v>289000</v>
      </c>
      <c r="F39" s="12"/>
      <c r="G39" s="12"/>
      <c r="H39" s="12">
        <v>178156</v>
      </c>
      <c r="I39" s="14">
        <f t="shared" si="8"/>
        <v>156.6638227171692</v>
      </c>
      <c r="J39" s="14">
        <f t="shared" si="9"/>
        <v>162.43404656593097</v>
      </c>
      <c r="K39" s="14"/>
      <c r="L39" s="12">
        <v>6719421</v>
      </c>
    </row>
    <row r="40" spans="1:12" ht="12.75">
      <c r="A40">
        <v>1996</v>
      </c>
      <c r="B40" s="12">
        <v>284987</v>
      </c>
      <c r="C40" s="12">
        <f t="shared" si="6"/>
        <v>285000</v>
      </c>
      <c r="D40" s="12">
        <v>295154</v>
      </c>
      <c r="E40" s="12">
        <f t="shared" si="7"/>
        <v>295000</v>
      </c>
      <c r="F40" s="12"/>
      <c r="G40" s="12"/>
      <c r="H40" s="12">
        <v>182971</v>
      </c>
      <c r="I40" s="14">
        <f t="shared" si="8"/>
        <v>155.7552836241809</v>
      </c>
      <c r="J40" s="14">
        <f t="shared" si="9"/>
        <v>161.31190188609125</v>
      </c>
      <c r="K40" s="14"/>
      <c r="L40" s="12">
        <v>7012615</v>
      </c>
    </row>
    <row r="41" spans="1:12" ht="12.75">
      <c r="A41">
        <v>1997</v>
      </c>
      <c r="B41" s="12">
        <v>324773</v>
      </c>
      <c r="C41" s="12">
        <f t="shared" si="6"/>
        <v>325000</v>
      </c>
      <c r="D41" s="12">
        <v>337207</v>
      </c>
      <c r="E41" s="12">
        <f t="shared" si="7"/>
        <v>337000</v>
      </c>
      <c r="F41" s="12"/>
      <c r="G41" s="12"/>
      <c r="H41" s="12">
        <v>191477</v>
      </c>
      <c r="I41" s="14">
        <f t="shared" si="8"/>
        <v>169.61462734427633</v>
      </c>
      <c r="J41" s="14">
        <f t="shared" si="9"/>
        <v>176.10835766175572</v>
      </c>
      <c r="K41" s="14"/>
      <c r="L41" s="12">
        <v>7083326</v>
      </c>
    </row>
    <row r="42" spans="1:12" ht="12.75">
      <c r="A42">
        <v>1998</v>
      </c>
      <c r="B42" s="12">
        <v>302122</v>
      </c>
      <c r="C42" s="12">
        <f t="shared" si="6"/>
        <v>302000</v>
      </c>
      <c r="D42" s="12">
        <v>318073</v>
      </c>
      <c r="E42" s="12">
        <f t="shared" si="7"/>
        <v>318000</v>
      </c>
      <c r="F42" s="12"/>
      <c r="G42" s="12"/>
      <c r="H42" s="12">
        <v>196380</v>
      </c>
      <c r="I42" s="14">
        <f t="shared" si="8"/>
        <v>153.84560545880436</v>
      </c>
      <c r="J42" s="14">
        <f t="shared" si="9"/>
        <v>161.9681230267848</v>
      </c>
      <c r="K42" s="14"/>
      <c r="L42" s="12">
        <v>7732270</v>
      </c>
    </row>
    <row r="43" spans="1:12" ht="12.75">
      <c r="A43">
        <v>1999</v>
      </c>
      <c r="B43" s="12">
        <v>352807</v>
      </c>
      <c r="C43" s="12">
        <f t="shared" si="6"/>
        <v>353000</v>
      </c>
      <c r="D43" s="12">
        <v>369209</v>
      </c>
      <c r="E43" s="12">
        <f t="shared" si="7"/>
        <v>369000</v>
      </c>
      <c r="F43" s="12"/>
      <c r="G43" s="12"/>
      <c r="H43" s="12">
        <v>202688</v>
      </c>
      <c r="I43" s="14">
        <f>(B43*100/H43)</f>
        <v>174.06407878118094</v>
      </c>
      <c r="J43" s="14">
        <f>(D43*100/H43)</f>
        <v>182.15631907167668</v>
      </c>
      <c r="K43" s="14"/>
      <c r="L43" s="12">
        <v>7791426</v>
      </c>
    </row>
    <row r="44" spans="1:12" ht="12.75">
      <c r="A44">
        <v>2000</v>
      </c>
      <c r="B44" s="12">
        <v>336945</v>
      </c>
      <c r="C44" s="12">
        <f t="shared" si="6"/>
        <v>337000</v>
      </c>
      <c r="D44" s="12">
        <v>351159</v>
      </c>
      <c r="E44" s="12">
        <f t="shared" si="7"/>
        <v>351000</v>
      </c>
      <c r="F44" s="12"/>
      <c r="G44" s="12"/>
      <c r="H44" s="35">
        <v>205520</v>
      </c>
      <c r="I44" s="14">
        <f>(B44*100/H44)</f>
        <v>163.94754768392372</v>
      </c>
      <c r="J44" s="14">
        <f>(D44*100/H44)</f>
        <v>170.86366290385365</v>
      </c>
      <c r="K44" s="35"/>
      <c r="L44" s="35">
        <v>8022649</v>
      </c>
    </row>
    <row r="45" spans="1:12" ht="12.75">
      <c r="A45">
        <v>2001</v>
      </c>
      <c r="B45" s="12">
        <v>319298</v>
      </c>
      <c r="C45" s="12">
        <f t="shared" si="6"/>
        <v>319000</v>
      </c>
      <c r="D45" s="12">
        <v>334851</v>
      </c>
      <c r="E45" s="12">
        <f t="shared" si="7"/>
        <v>335000</v>
      </c>
      <c r="F45" s="12"/>
      <c r="G45" s="12"/>
      <c r="H45" s="35">
        <v>209032</v>
      </c>
      <c r="I45" s="14">
        <f>(B45*100/H45)</f>
        <v>152.7507750009568</v>
      </c>
      <c r="J45" s="14">
        <f>(D45*100/H45)</f>
        <v>160.19126258180566</v>
      </c>
      <c r="K45" s="35"/>
      <c r="L45" s="35">
        <v>7857675</v>
      </c>
    </row>
    <row r="46" spans="1:12" ht="12.75">
      <c r="A46">
        <v>2002</v>
      </c>
      <c r="B46" s="12">
        <v>322383</v>
      </c>
      <c r="C46" s="12">
        <f t="shared" si="6"/>
        <v>322000</v>
      </c>
      <c r="D46" s="12">
        <v>335516.5</v>
      </c>
      <c r="E46" s="12">
        <f t="shared" si="7"/>
        <v>336000</v>
      </c>
      <c r="F46" s="12"/>
      <c r="G46" s="12"/>
      <c r="H46" s="35">
        <v>214530</v>
      </c>
      <c r="I46" s="14">
        <f>(B46*100/H46)</f>
        <v>150.27408754020416</v>
      </c>
      <c r="J46" s="14">
        <f>(D46*100/H46)</f>
        <v>156.39607514100592</v>
      </c>
      <c r="K46" s="35"/>
      <c r="L46" s="35">
        <v>7927280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15" t="s">
        <v>77</v>
      </c>
      <c r="B49" s="15"/>
      <c r="I49" s="14"/>
      <c r="J49" s="14"/>
      <c r="K49" s="14"/>
    </row>
    <row r="50" spans="1:11" ht="12.75">
      <c r="A50" s="15"/>
      <c r="B50" s="15"/>
      <c r="I50" s="14"/>
      <c r="J50" s="14"/>
      <c r="K50" s="14"/>
    </row>
    <row r="51" spans="1:11" ht="12.75">
      <c r="A51" s="15" t="s">
        <v>78</v>
      </c>
      <c r="B51" s="15"/>
      <c r="I51" s="14"/>
      <c r="J51" s="14"/>
      <c r="K51" s="14"/>
    </row>
    <row r="52" spans="1:11" ht="12.75">
      <c r="A52" s="15" t="s">
        <v>96</v>
      </c>
      <c r="B52" s="15"/>
      <c r="I52" s="14"/>
      <c r="J52" s="14"/>
      <c r="K52" s="14"/>
    </row>
    <row r="53" spans="1:11" ht="12.75">
      <c r="A53" s="15" t="s">
        <v>80</v>
      </c>
      <c r="B53" s="15"/>
      <c r="I53" s="14"/>
      <c r="J53" s="14"/>
      <c r="K53" s="14"/>
    </row>
    <row r="54" spans="1:12" ht="12.75">
      <c r="A54" s="15" t="s">
        <v>97</v>
      </c>
      <c r="B54" s="15"/>
      <c r="C54" s="15"/>
      <c r="J54" s="14"/>
      <c r="K54" s="14"/>
      <c r="L54" s="14"/>
    </row>
    <row r="55" spans="1:12" ht="12.75">
      <c r="A55" s="36" t="s">
        <v>153</v>
      </c>
      <c r="B55" s="15"/>
      <c r="C55" s="15"/>
      <c r="J55" s="14"/>
      <c r="K55" s="15"/>
      <c r="L55" s="22"/>
    </row>
    <row r="56" spans="1:12" ht="12.75">
      <c r="A56" s="36"/>
      <c r="B56" s="15"/>
      <c r="C56" s="15"/>
      <c r="J56" s="14"/>
      <c r="K56" s="15"/>
      <c r="L56" s="22"/>
    </row>
    <row r="57" spans="1:12" ht="12.75">
      <c r="A57" s="15" t="s">
        <v>81</v>
      </c>
      <c r="B57" s="15" t="s">
        <v>82</v>
      </c>
      <c r="C57" s="15" t="s">
        <v>82</v>
      </c>
      <c r="D57" s="15"/>
      <c r="E57" s="15"/>
      <c r="I57" s="14"/>
      <c r="J57" s="14"/>
      <c r="K57" s="15" t="s">
        <v>83</v>
      </c>
      <c r="L57" s="22" t="s">
        <v>150</v>
      </c>
    </row>
    <row r="58" spans="1:12" ht="12.75">
      <c r="A58" s="15"/>
      <c r="B58" s="15" t="s">
        <v>98</v>
      </c>
      <c r="C58" s="15" t="s">
        <v>98</v>
      </c>
      <c r="J58" s="14"/>
      <c r="K58" s="15" t="s">
        <v>85</v>
      </c>
      <c r="L58" s="39" t="s">
        <v>155</v>
      </c>
    </row>
    <row r="59" spans="1:10" ht="12.75">
      <c r="A59" s="15"/>
      <c r="B59" s="15"/>
      <c r="J59" s="14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</cols>
  <sheetData>
    <row r="1" spans="5:10" ht="15.75">
      <c r="E1" s="13" t="s">
        <v>99</v>
      </c>
      <c r="J1" s="15">
        <v>5</v>
      </c>
    </row>
    <row r="2" spans="5:10" ht="15.75">
      <c r="E2" s="13" t="s">
        <v>100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2825</v>
      </c>
      <c r="C8" s="12">
        <v>3006</v>
      </c>
      <c r="D8" s="12">
        <v>696</v>
      </c>
      <c r="E8" s="12">
        <v>3452</v>
      </c>
      <c r="F8" s="12">
        <v>46724</v>
      </c>
      <c r="G8" s="14">
        <f aca="true" t="shared" si="0" ref="G8:G31">(B8*100/F8)</f>
        <v>6.046143309648147</v>
      </c>
      <c r="H8" s="14">
        <f aca="true" t="shared" si="1" ref="H8:H31">(C8*100/F8)</f>
        <v>6.4335245270096735</v>
      </c>
      <c r="I8" s="14">
        <f aca="true" t="shared" si="2" ref="I8:I31">(E8*100/F8)</f>
        <v>7.388066090232001</v>
      </c>
      <c r="J8" s="12">
        <v>1130747</v>
      </c>
    </row>
    <row r="9" spans="1:10" ht="12.75">
      <c r="A9">
        <v>1976</v>
      </c>
      <c r="B9" s="12">
        <v>3260</v>
      </c>
      <c r="C9" s="12">
        <v>3439</v>
      </c>
      <c r="D9" s="12">
        <v>838</v>
      </c>
      <c r="E9" s="12">
        <v>3948</v>
      </c>
      <c r="F9" s="12">
        <v>49680</v>
      </c>
      <c r="G9" s="14">
        <f t="shared" si="0"/>
        <v>6.561996779388084</v>
      </c>
      <c r="H9" s="14">
        <f t="shared" si="1"/>
        <v>6.922302737520129</v>
      </c>
      <c r="I9" s="14">
        <f t="shared" si="2"/>
        <v>7.946859903381642</v>
      </c>
      <c r="J9" s="12">
        <v>1224917</v>
      </c>
    </row>
    <row r="10" spans="1:10" ht="12.75">
      <c r="A10">
        <v>1977</v>
      </c>
      <c r="B10" s="12">
        <v>3613</v>
      </c>
      <c r="C10" s="12">
        <v>3830</v>
      </c>
      <c r="D10" s="12">
        <v>932</v>
      </c>
      <c r="E10" s="12">
        <v>4305</v>
      </c>
      <c r="F10" s="12">
        <v>55682</v>
      </c>
      <c r="G10" s="14">
        <f t="shared" si="0"/>
        <v>6.488631873855105</v>
      </c>
      <c r="H10" s="14">
        <f t="shared" si="1"/>
        <v>6.878344887037104</v>
      </c>
      <c r="I10" s="14">
        <f t="shared" si="2"/>
        <v>7.731403326029956</v>
      </c>
      <c r="J10" s="12">
        <v>1239613</v>
      </c>
    </row>
    <row r="11" spans="1:10" ht="12.75">
      <c r="A11">
        <v>1978</v>
      </c>
      <c r="B11" s="12">
        <v>4066</v>
      </c>
      <c r="C11" s="12">
        <v>4305</v>
      </c>
      <c r="D11" s="12">
        <v>1001</v>
      </c>
      <c r="E11" s="12">
        <v>4825</v>
      </c>
      <c r="F11" s="12">
        <v>62992</v>
      </c>
      <c r="G11" s="14">
        <f t="shared" si="0"/>
        <v>6.454787909575819</v>
      </c>
      <c r="H11" s="14">
        <f t="shared" si="1"/>
        <v>6.834201168402337</v>
      </c>
      <c r="I11" s="14">
        <f t="shared" si="2"/>
        <v>7.659702819405639</v>
      </c>
      <c r="J11" s="12">
        <v>1341707</v>
      </c>
    </row>
    <row r="12" spans="1:10" ht="12.75">
      <c r="A12">
        <v>1979</v>
      </c>
      <c r="B12" s="12">
        <v>4307</v>
      </c>
      <c r="C12" s="12">
        <v>4574</v>
      </c>
      <c r="D12" s="12">
        <v>1041</v>
      </c>
      <c r="E12" s="12">
        <v>5148</v>
      </c>
      <c r="F12" s="12">
        <v>66992</v>
      </c>
      <c r="G12" s="14">
        <f t="shared" si="0"/>
        <v>6.429125865775018</v>
      </c>
      <c r="H12" s="14">
        <f t="shared" si="1"/>
        <v>6.827680917124432</v>
      </c>
      <c r="I12" s="14">
        <f t="shared" si="2"/>
        <v>7.6844996417482685</v>
      </c>
      <c r="J12" s="12">
        <v>1386374</v>
      </c>
    </row>
    <row r="13" spans="1:10" ht="12.75">
      <c r="A13">
        <v>1980</v>
      </c>
      <c r="B13" s="12">
        <v>3731</v>
      </c>
      <c r="C13" s="12">
        <v>3957</v>
      </c>
      <c r="D13" s="12">
        <v>904</v>
      </c>
      <c r="E13" s="12">
        <v>4473</v>
      </c>
      <c r="F13" s="12">
        <v>68678</v>
      </c>
      <c r="G13" s="14">
        <f t="shared" si="0"/>
        <v>5.432598503159673</v>
      </c>
      <c r="H13" s="14">
        <f t="shared" si="1"/>
        <v>5.761670403913917</v>
      </c>
      <c r="I13" s="14">
        <f t="shared" si="2"/>
        <v>6.513002708290864</v>
      </c>
      <c r="J13" s="12">
        <v>1416869</v>
      </c>
    </row>
    <row r="14" spans="1:10" ht="12.75">
      <c r="A14">
        <v>1981</v>
      </c>
      <c r="B14" s="12">
        <v>3863</v>
      </c>
      <c r="C14" s="12">
        <v>4070</v>
      </c>
      <c r="D14" s="12">
        <v>850</v>
      </c>
      <c r="E14" s="12">
        <v>4594</v>
      </c>
      <c r="F14" s="12">
        <v>69134</v>
      </c>
      <c r="G14" s="14">
        <f t="shared" si="0"/>
        <v>5.5876992507304655</v>
      </c>
      <c r="H14" s="14">
        <f t="shared" si="1"/>
        <v>5.8871177712847516</v>
      </c>
      <c r="I14" s="14">
        <f t="shared" si="2"/>
        <v>6.645066103509127</v>
      </c>
      <c r="J14" s="12">
        <v>1261202</v>
      </c>
    </row>
    <row r="15" spans="1:10" ht="12.75">
      <c r="A15">
        <v>1982</v>
      </c>
      <c r="B15" s="12">
        <v>3519</v>
      </c>
      <c r="C15" s="12">
        <v>3708</v>
      </c>
      <c r="D15" s="12">
        <v>744</v>
      </c>
      <c r="E15" s="12">
        <v>4226</v>
      </c>
      <c r="F15" s="12">
        <v>70765</v>
      </c>
      <c r="G15" s="14">
        <f t="shared" si="0"/>
        <v>4.972797286794319</v>
      </c>
      <c r="H15" s="14">
        <f t="shared" si="1"/>
        <v>5.239878470995548</v>
      </c>
      <c r="I15" s="14">
        <f t="shared" si="2"/>
        <v>5.97187875362114</v>
      </c>
      <c r="J15" s="12">
        <v>1265321</v>
      </c>
    </row>
    <row r="16" spans="1:10" ht="12.75">
      <c r="A16">
        <v>1983</v>
      </c>
      <c r="B16" s="12">
        <v>3645</v>
      </c>
      <c r="C16" s="12">
        <v>3839</v>
      </c>
      <c r="D16" s="12">
        <v>756</v>
      </c>
      <c r="E16" s="12">
        <v>4365</v>
      </c>
      <c r="F16" s="12">
        <v>73586</v>
      </c>
      <c r="G16" s="14">
        <f t="shared" si="0"/>
        <v>4.953387872693176</v>
      </c>
      <c r="H16" s="14">
        <f t="shared" si="1"/>
        <v>5.217024977577257</v>
      </c>
      <c r="I16" s="14">
        <f t="shared" si="2"/>
        <v>5.931834859891827</v>
      </c>
      <c r="J16" s="12">
        <v>1304041</v>
      </c>
    </row>
    <row r="17" spans="1:10" ht="12.75">
      <c r="A17">
        <v>1984</v>
      </c>
      <c r="B17" s="12">
        <v>3907</v>
      </c>
      <c r="C17" s="12">
        <v>4122</v>
      </c>
      <c r="D17" s="12">
        <v>872</v>
      </c>
      <c r="E17" s="12">
        <v>4605</v>
      </c>
      <c r="F17" s="12">
        <v>77377</v>
      </c>
      <c r="G17" s="14">
        <f t="shared" si="0"/>
        <v>5.049304056761053</v>
      </c>
      <c r="H17" s="14">
        <f t="shared" si="1"/>
        <v>5.327164402858731</v>
      </c>
      <c r="I17" s="14">
        <f t="shared" si="2"/>
        <v>5.9513809013014205</v>
      </c>
      <c r="J17" s="12">
        <v>1340144</v>
      </c>
    </row>
    <row r="18" spans="1:10" ht="12.75">
      <c r="A18">
        <v>1985</v>
      </c>
      <c r="B18" s="12">
        <v>3892</v>
      </c>
      <c r="C18" s="12">
        <v>4124</v>
      </c>
      <c r="D18" s="12">
        <v>772</v>
      </c>
      <c r="E18" s="12">
        <v>4655</v>
      </c>
      <c r="F18" s="12">
        <v>78063</v>
      </c>
      <c r="G18" s="14">
        <f t="shared" si="0"/>
        <v>4.985716664745142</v>
      </c>
      <c r="H18" s="14">
        <f t="shared" si="1"/>
        <v>5.282912519375376</v>
      </c>
      <c r="I18" s="14">
        <f t="shared" si="2"/>
        <v>5.963132341826474</v>
      </c>
      <c r="J18" s="12">
        <v>1403266</v>
      </c>
    </row>
    <row r="19" spans="1:10" ht="12.75">
      <c r="A19">
        <v>1986</v>
      </c>
      <c r="B19" s="12">
        <v>3825</v>
      </c>
      <c r="C19" s="12">
        <v>4060</v>
      </c>
      <c r="D19" s="12">
        <v>718</v>
      </c>
      <c r="E19" s="12">
        <v>4493</v>
      </c>
      <c r="F19" s="12">
        <v>81038</v>
      </c>
      <c r="G19" s="14">
        <f t="shared" si="0"/>
        <v>4.720007897529554</v>
      </c>
      <c r="H19" s="14">
        <f t="shared" si="1"/>
        <v>5.009995310841827</v>
      </c>
      <c r="I19" s="14">
        <f t="shared" si="2"/>
        <v>5.544312544732101</v>
      </c>
      <c r="J19" s="12">
        <v>1407783</v>
      </c>
    </row>
    <row r="20" spans="1:10" ht="12.75">
      <c r="A20">
        <v>1987</v>
      </c>
      <c r="B20" s="12">
        <v>3746</v>
      </c>
      <c r="C20" s="12">
        <v>3971</v>
      </c>
      <c r="D20" s="12">
        <v>675</v>
      </c>
      <c r="E20" s="12">
        <v>4403</v>
      </c>
      <c r="F20" s="12">
        <v>85495</v>
      </c>
      <c r="G20" s="14">
        <f t="shared" si="0"/>
        <v>4.381542780279548</v>
      </c>
      <c r="H20" s="14">
        <f t="shared" si="1"/>
        <v>4.644716065266975</v>
      </c>
      <c r="I20" s="14">
        <f t="shared" si="2"/>
        <v>5.150008772442833</v>
      </c>
      <c r="J20" s="12">
        <v>1529824</v>
      </c>
    </row>
    <row r="21" spans="1:10" ht="12.75">
      <c r="A21">
        <v>1988</v>
      </c>
      <c r="B21" s="12">
        <v>3939</v>
      </c>
      <c r="C21" s="12">
        <v>4212</v>
      </c>
      <c r="D21" s="12">
        <v>731</v>
      </c>
      <c r="E21" s="12">
        <v>4609</v>
      </c>
      <c r="F21" s="12">
        <v>88551</v>
      </c>
      <c r="G21" s="14">
        <f t="shared" si="0"/>
        <v>4.448284039705932</v>
      </c>
      <c r="H21" s="14">
        <f t="shared" si="1"/>
        <v>4.756580953348918</v>
      </c>
      <c r="I21" s="14">
        <f t="shared" si="2"/>
        <v>5.204910164763809</v>
      </c>
      <c r="J21" s="12">
        <v>1667327</v>
      </c>
    </row>
    <row r="22" spans="1:10" ht="12.75">
      <c r="A22">
        <v>1989</v>
      </c>
      <c r="B22" s="12">
        <v>3680</v>
      </c>
      <c r="C22" s="12">
        <v>3909</v>
      </c>
      <c r="D22" s="12">
        <v>671</v>
      </c>
      <c r="E22" s="12">
        <v>4372</v>
      </c>
      <c r="F22" s="12">
        <v>91879</v>
      </c>
      <c r="G22" s="14">
        <f t="shared" si="0"/>
        <v>4.005267797864583</v>
      </c>
      <c r="H22" s="14">
        <f t="shared" si="1"/>
        <v>4.254508647242569</v>
      </c>
      <c r="I22" s="14">
        <f t="shared" si="2"/>
        <v>4.758432285941292</v>
      </c>
      <c r="J22" s="12">
        <v>1707182</v>
      </c>
    </row>
    <row r="23" spans="1:10" ht="12.75">
      <c r="A23">
        <v>1990</v>
      </c>
      <c r="B23" s="12">
        <v>3583</v>
      </c>
      <c r="C23" s="12">
        <v>3780</v>
      </c>
      <c r="D23" s="12">
        <v>520</v>
      </c>
      <c r="E23" s="12">
        <v>4217</v>
      </c>
      <c r="F23" s="12">
        <v>94341</v>
      </c>
      <c r="G23" s="14">
        <f t="shared" si="0"/>
        <v>3.7979245503015657</v>
      </c>
      <c r="H23" s="14">
        <f t="shared" si="1"/>
        <v>4.006741501574077</v>
      </c>
      <c r="I23" s="14">
        <f t="shared" si="2"/>
        <v>4.469954738660816</v>
      </c>
      <c r="J23" s="12">
        <v>1708895</v>
      </c>
    </row>
    <row r="24" spans="1:10" ht="12.75">
      <c r="A24">
        <v>1991</v>
      </c>
      <c r="B24" s="12">
        <v>3071</v>
      </c>
      <c r="C24" s="12">
        <v>3266</v>
      </c>
      <c r="D24" s="12">
        <v>493</v>
      </c>
      <c r="E24" s="12">
        <v>3635</v>
      </c>
      <c r="F24" s="12">
        <v>96645</v>
      </c>
      <c r="G24" s="14">
        <f t="shared" si="0"/>
        <v>3.1776087743804644</v>
      </c>
      <c r="H24" s="14">
        <f t="shared" si="1"/>
        <v>3.379378136478866</v>
      </c>
      <c r="I24" s="14">
        <f t="shared" si="2"/>
        <v>3.761187852449687</v>
      </c>
      <c r="J24" s="12">
        <v>1691331</v>
      </c>
    </row>
    <row r="25" spans="1:10" ht="12.75">
      <c r="A25">
        <v>1992</v>
      </c>
      <c r="B25" s="12">
        <v>2881</v>
      </c>
      <c r="C25" s="12">
        <v>3033</v>
      </c>
      <c r="D25" s="12">
        <v>429</v>
      </c>
      <c r="E25" s="12">
        <v>3376</v>
      </c>
      <c r="F25" s="12">
        <v>99510</v>
      </c>
      <c r="G25" s="14">
        <f t="shared" si="0"/>
        <v>2.8951864134257863</v>
      </c>
      <c r="H25" s="14">
        <f t="shared" si="1"/>
        <v>3.047934880916491</v>
      </c>
      <c r="I25" s="14">
        <f t="shared" si="2"/>
        <v>3.3926238568988043</v>
      </c>
      <c r="J25" s="12">
        <v>1675363</v>
      </c>
    </row>
    <row r="26" spans="1:10" ht="12.75">
      <c r="A26">
        <v>1993</v>
      </c>
      <c r="B26" s="12">
        <v>3092</v>
      </c>
      <c r="C26" s="12">
        <v>3261</v>
      </c>
      <c r="D26" s="12">
        <v>446</v>
      </c>
      <c r="E26" s="12">
        <v>3699</v>
      </c>
      <c r="F26" s="12">
        <v>103116</v>
      </c>
      <c r="G26" s="14">
        <f t="shared" si="0"/>
        <v>2.9985647232243298</v>
      </c>
      <c r="H26" s="14">
        <f t="shared" si="1"/>
        <v>3.1624578145001747</v>
      </c>
      <c r="I26" s="14">
        <f t="shared" si="2"/>
        <v>3.5872221575701153</v>
      </c>
      <c r="J26" s="12">
        <v>1680305</v>
      </c>
    </row>
    <row r="27" spans="1:10" ht="12.75">
      <c r="A27">
        <v>1994</v>
      </c>
      <c r="B27" s="12">
        <v>3248</v>
      </c>
      <c r="C27" s="12">
        <v>3432</v>
      </c>
      <c r="D27" s="12">
        <v>477</v>
      </c>
      <c r="E27" s="12">
        <v>3860</v>
      </c>
      <c r="F27" s="12">
        <v>108932</v>
      </c>
      <c r="G27" s="14">
        <f t="shared" si="0"/>
        <v>2.9816766423089636</v>
      </c>
      <c r="H27" s="14">
        <f t="shared" si="1"/>
        <v>3.15058935849888</v>
      </c>
      <c r="I27" s="14">
        <f t="shared" si="2"/>
        <v>3.5434950244189034</v>
      </c>
      <c r="J27" s="12">
        <v>1681500</v>
      </c>
    </row>
    <row r="28" spans="1:10" ht="12.75">
      <c r="A28">
        <v>1995</v>
      </c>
      <c r="B28" s="12">
        <v>3129</v>
      </c>
      <c r="C28" s="12">
        <v>3319</v>
      </c>
      <c r="D28" s="12">
        <v>472</v>
      </c>
      <c r="E28" s="12">
        <v>3723</v>
      </c>
      <c r="F28" s="12">
        <v>115451</v>
      </c>
      <c r="G28" s="14">
        <f t="shared" si="0"/>
        <v>2.7102407081792275</v>
      </c>
      <c r="H28" s="14">
        <f t="shared" si="1"/>
        <v>2.874812691098388</v>
      </c>
      <c r="I28" s="14">
        <f t="shared" si="2"/>
        <v>3.2247446968843927</v>
      </c>
      <c r="J28" s="12">
        <v>1695751</v>
      </c>
    </row>
    <row r="29" spans="1:10" ht="12.75">
      <c r="A29">
        <v>1996</v>
      </c>
      <c r="B29" s="12">
        <v>3325</v>
      </c>
      <c r="C29" s="12">
        <v>3570</v>
      </c>
      <c r="D29" s="12">
        <v>448</v>
      </c>
      <c r="E29" s="12">
        <v>3921</v>
      </c>
      <c r="F29" s="12">
        <v>118899</v>
      </c>
      <c r="G29" s="14">
        <f t="shared" si="0"/>
        <v>2.7964911395386</v>
      </c>
      <c r="H29" s="14">
        <f t="shared" si="1"/>
        <v>3.0025483813993388</v>
      </c>
      <c r="I29" s="14">
        <f t="shared" si="2"/>
        <v>3.297756919738602</v>
      </c>
      <c r="J29" s="12">
        <v>1746586</v>
      </c>
    </row>
    <row r="30" spans="1:10" ht="12.75">
      <c r="A30">
        <v>1997</v>
      </c>
      <c r="B30" s="12">
        <v>3491</v>
      </c>
      <c r="C30" s="12">
        <v>3711</v>
      </c>
      <c r="D30" s="12">
        <v>512</v>
      </c>
      <c r="E30" s="12">
        <v>4122</v>
      </c>
      <c r="F30" s="12">
        <v>124584</v>
      </c>
      <c r="G30" s="14">
        <f t="shared" si="0"/>
        <v>2.8021254735760612</v>
      </c>
      <c r="H30" s="14">
        <f t="shared" si="1"/>
        <v>2.9787131573877867</v>
      </c>
      <c r="I30" s="14">
        <f t="shared" si="2"/>
        <v>3.3086110575996917</v>
      </c>
      <c r="J30" s="12">
        <v>1789968</v>
      </c>
    </row>
    <row r="31" spans="1:10" ht="12.75">
      <c r="A31">
        <v>1998</v>
      </c>
      <c r="B31" s="12">
        <v>3465</v>
      </c>
      <c r="C31" s="12">
        <v>3747</v>
      </c>
      <c r="D31" s="12">
        <v>531</v>
      </c>
      <c r="E31" s="12">
        <v>4143</v>
      </c>
      <c r="F31" s="12">
        <v>128359</v>
      </c>
      <c r="G31" s="14">
        <f t="shared" si="0"/>
        <v>2.699460107978404</v>
      </c>
      <c r="H31" s="14">
        <f t="shared" si="1"/>
        <v>2.919156428454569</v>
      </c>
      <c r="I31" s="14">
        <f t="shared" si="2"/>
        <v>3.227666155080672</v>
      </c>
      <c r="J31" s="12">
        <v>1997345</v>
      </c>
    </row>
    <row r="32" spans="1:10" ht="12.75">
      <c r="A32">
        <v>1999</v>
      </c>
      <c r="B32" s="12">
        <v>3442</v>
      </c>
      <c r="C32" s="12">
        <v>3713</v>
      </c>
      <c r="D32" s="12">
        <v>574</v>
      </c>
      <c r="E32" s="12">
        <v>4121</v>
      </c>
      <c r="F32" s="12">
        <v>132384</v>
      </c>
      <c r="G32" s="14">
        <f>(B32*100/F32)</f>
        <v>2.600012086052695</v>
      </c>
      <c r="H32" s="14">
        <f>(C32*100/F32)</f>
        <v>2.8047196035774715</v>
      </c>
      <c r="I32" s="14">
        <f>(E32*100/F32)</f>
        <v>3.1129139473048104</v>
      </c>
      <c r="J32" s="12">
        <v>2028562</v>
      </c>
    </row>
    <row r="33" spans="1:10" ht="12.75">
      <c r="A33">
        <v>2000</v>
      </c>
      <c r="B33" s="12">
        <v>3466</v>
      </c>
      <c r="C33" s="12">
        <v>3771</v>
      </c>
      <c r="D33" s="12">
        <v>541</v>
      </c>
      <c r="E33" s="12">
        <v>4052</v>
      </c>
      <c r="F33" s="35">
        <v>135020</v>
      </c>
      <c r="G33" s="14">
        <f>(B33*100/F33)</f>
        <v>2.567027107095245</v>
      </c>
      <c r="H33" s="14">
        <f>(C33*100/F33)</f>
        <v>2.7929195674714857</v>
      </c>
      <c r="I33" s="14">
        <f>(E33*100/F33)</f>
        <v>3.001036883424678</v>
      </c>
      <c r="J33" s="35">
        <v>2096619</v>
      </c>
    </row>
    <row r="34" spans="1:10" ht="12.75">
      <c r="A34">
        <v>2001</v>
      </c>
      <c r="B34" s="12">
        <v>3298</v>
      </c>
      <c r="C34" s="12">
        <v>3553</v>
      </c>
      <c r="D34" s="12">
        <v>503</v>
      </c>
      <c r="E34" s="12">
        <v>3838</v>
      </c>
      <c r="F34" s="35">
        <v>136584</v>
      </c>
      <c r="G34" s="14">
        <f>(B34*100/F34)</f>
        <v>2.4146312891700346</v>
      </c>
      <c r="H34" s="14">
        <f>(C34*100/F34)</f>
        <v>2.601329584724419</v>
      </c>
      <c r="I34" s="14">
        <f>(E34*100/F34)</f>
        <v>2.809992385638142</v>
      </c>
      <c r="J34" s="35">
        <v>2154174</v>
      </c>
    </row>
    <row r="35" spans="1:10" ht="12.75">
      <c r="A35">
        <v>2002</v>
      </c>
      <c r="B35" s="12">
        <v>3173</v>
      </c>
      <c r="C35" s="12">
        <v>3449</v>
      </c>
      <c r="D35" s="12">
        <v>505</v>
      </c>
      <c r="E35" s="12">
        <v>3794</v>
      </c>
      <c r="F35" s="35">
        <v>138643</v>
      </c>
      <c r="G35" s="14">
        <f>(B35*100/F35)</f>
        <v>2.2886117582568177</v>
      </c>
      <c r="H35" s="14">
        <f>(C35*100/F35)</f>
        <v>2.4876841961007767</v>
      </c>
      <c r="I35" s="14">
        <f>(E35*100/F35)</f>
        <v>2.7365247434057256</v>
      </c>
      <c r="J35" s="35">
        <v>2276661</v>
      </c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ht="12.75">
      <c r="A38" s="29" t="s">
        <v>151</v>
      </c>
      <c r="B38" s="15"/>
      <c r="J38" s="12"/>
    </row>
    <row r="39" spans="1:10" ht="12.75">
      <c r="A39" s="15" t="s">
        <v>96</v>
      </c>
      <c r="B39" s="15"/>
      <c r="J39" s="12"/>
    </row>
    <row r="40" spans="1:10" ht="12.75">
      <c r="A40" s="15" t="s">
        <v>80</v>
      </c>
      <c r="B40" s="15"/>
      <c r="J40" s="12"/>
    </row>
    <row r="41" spans="1:10" ht="12.75">
      <c r="A41" s="29" t="s">
        <v>154</v>
      </c>
      <c r="B41" s="15"/>
      <c r="J41" s="12"/>
    </row>
    <row r="42" spans="1:10" ht="12.75">
      <c r="A42" s="15"/>
      <c r="B42" s="15"/>
      <c r="J42" s="12"/>
    </row>
    <row r="43" spans="1:10" ht="12.75">
      <c r="A43" s="15" t="s">
        <v>81</v>
      </c>
      <c r="B43" s="15" t="s">
        <v>82</v>
      </c>
      <c r="I43" s="15" t="s">
        <v>83</v>
      </c>
      <c r="J43" s="22" t="s">
        <v>150</v>
      </c>
    </row>
    <row r="44" spans="1:10" ht="12.75">
      <c r="A44" s="15"/>
      <c r="B44" s="15" t="s">
        <v>84</v>
      </c>
      <c r="I44" s="15" t="s">
        <v>85</v>
      </c>
      <c r="J44" s="22" t="str">
        <f>(C!J46)</f>
        <v>Dec. 11, 2003</v>
      </c>
    </row>
    <row r="45" spans="1:10" ht="12.75">
      <c r="A45" s="15"/>
      <c r="B45" s="15"/>
      <c r="I45" s="15"/>
      <c r="J45" s="22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101</v>
      </c>
      <c r="L1" s="15">
        <v>6</v>
      </c>
    </row>
    <row r="2" spans="8:11" ht="15.75">
      <c r="H2" s="13" t="s">
        <v>102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8:11" ht="12.75">
      <c r="H4" s="23"/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53840</v>
      </c>
      <c r="C8" s="12">
        <f aca="true" t="shared" si="0" ref="C8:C22">ROUND(B8,-3)</f>
        <v>54000</v>
      </c>
      <c r="D8" s="12">
        <v>54901</v>
      </c>
      <c r="E8" s="12">
        <f aca="true" t="shared" si="1" ref="E8:E21">ROUND(D8,-3)</f>
        <v>55000</v>
      </c>
      <c r="F8" s="12">
        <v>76295</v>
      </c>
      <c r="G8" s="12">
        <f aca="true" t="shared" si="2" ref="G8:G21">ROUND(F8,-3)</f>
        <v>76000</v>
      </c>
      <c r="H8" s="12">
        <v>88551</v>
      </c>
      <c r="I8" s="14">
        <f aca="true" t="shared" si="3" ref="I8:I18">(B8*100/H8)</f>
        <v>60.80112025838218</v>
      </c>
      <c r="J8" s="14">
        <f aca="true" t="shared" si="4" ref="J8:J18">(D8*100/H8)</f>
        <v>61.99929983851114</v>
      </c>
      <c r="K8" s="14">
        <f aca="true" t="shared" si="5" ref="K8:K18">(F8*100/H8)</f>
        <v>86.1593883750607</v>
      </c>
      <c r="L8" s="12">
        <v>1667327</v>
      </c>
    </row>
    <row r="9" spans="1:12" ht="12.75">
      <c r="A9">
        <v>1989</v>
      </c>
      <c r="B9" s="12">
        <v>61426</v>
      </c>
      <c r="C9" s="12">
        <f t="shared" si="0"/>
        <v>61000</v>
      </c>
      <c r="D9" s="12">
        <v>63750</v>
      </c>
      <c r="E9" s="12">
        <f t="shared" si="1"/>
        <v>64000</v>
      </c>
      <c r="F9" s="12">
        <v>86756</v>
      </c>
      <c r="G9" s="12">
        <f t="shared" si="2"/>
        <v>87000</v>
      </c>
      <c r="H9" s="12">
        <v>91879</v>
      </c>
      <c r="I9" s="14">
        <f t="shared" si="3"/>
        <v>66.85532058468203</v>
      </c>
      <c r="J9" s="14">
        <f t="shared" si="4"/>
        <v>69.3847342700726</v>
      </c>
      <c r="K9" s="14">
        <f t="shared" si="5"/>
        <v>94.42418833465754</v>
      </c>
      <c r="L9" s="12">
        <v>1707182</v>
      </c>
    </row>
    <row r="10" spans="1:12" ht="12.75">
      <c r="A10">
        <v>1990</v>
      </c>
      <c r="B10" s="12">
        <v>58584</v>
      </c>
      <c r="C10" s="12">
        <f t="shared" si="0"/>
        <v>59000</v>
      </c>
      <c r="D10" s="12">
        <v>60785</v>
      </c>
      <c r="E10" s="12">
        <f t="shared" si="1"/>
        <v>61000</v>
      </c>
      <c r="F10" s="12">
        <v>85180</v>
      </c>
      <c r="G10" s="12">
        <f t="shared" si="2"/>
        <v>85000</v>
      </c>
      <c r="H10" s="12">
        <v>94341</v>
      </c>
      <c r="I10" s="14">
        <f t="shared" si="3"/>
        <v>62.098133367252835</v>
      </c>
      <c r="J10" s="14">
        <f t="shared" si="4"/>
        <v>64.43115930507415</v>
      </c>
      <c r="K10" s="14">
        <f t="shared" si="5"/>
        <v>90.28948177356611</v>
      </c>
      <c r="L10" s="12">
        <v>1708895</v>
      </c>
    </row>
    <row r="11" spans="1:12" ht="12.75">
      <c r="A11">
        <v>1991</v>
      </c>
      <c r="B11" s="12">
        <v>42237</v>
      </c>
      <c r="C11" s="12">
        <f t="shared" si="0"/>
        <v>42000</v>
      </c>
      <c r="D11" s="12">
        <v>43963</v>
      </c>
      <c r="E11" s="12">
        <f t="shared" si="1"/>
        <v>44000</v>
      </c>
      <c r="F11" s="12">
        <v>63000</v>
      </c>
      <c r="G11" s="12">
        <f t="shared" si="2"/>
        <v>63000</v>
      </c>
      <c r="H11" s="12">
        <v>96645</v>
      </c>
      <c r="I11" s="14">
        <f t="shared" si="3"/>
        <v>43.703243830513735</v>
      </c>
      <c r="J11" s="14">
        <f t="shared" si="4"/>
        <v>45.489161363753944</v>
      </c>
      <c r="K11" s="14">
        <f t="shared" si="5"/>
        <v>65.18702467794506</v>
      </c>
      <c r="L11" s="12">
        <v>1691331</v>
      </c>
    </row>
    <row r="12" spans="1:12" ht="12.75">
      <c r="A12">
        <v>1992</v>
      </c>
      <c r="B12" s="12">
        <v>46181</v>
      </c>
      <c r="C12" s="12">
        <f t="shared" si="0"/>
        <v>46000</v>
      </c>
      <c r="D12" s="12">
        <v>47218</v>
      </c>
      <c r="E12" s="12">
        <f t="shared" si="1"/>
        <v>47000</v>
      </c>
      <c r="F12" s="12">
        <v>71662</v>
      </c>
      <c r="G12" s="12">
        <f t="shared" si="2"/>
        <v>72000</v>
      </c>
      <c r="H12" s="12">
        <v>99510</v>
      </c>
      <c r="I12" s="14">
        <f t="shared" si="3"/>
        <v>46.408401165711986</v>
      </c>
      <c r="J12" s="14">
        <f t="shared" si="4"/>
        <v>47.45050748668476</v>
      </c>
      <c r="K12" s="14">
        <f t="shared" si="5"/>
        <v>72.01487287709777</v>
      </c>
      <c r="L12" s="12">
        <v>1675363</v>
      </c>
    </row>
    <row r="13" spans="1:12" ht="12.75">
      <c r="A13">
        <v>1993</v>
      </c>
      <c r="B13" s="12">
        <v>54377</v>
      </c>
      <c r="C13" s="12">
        <f t="shared" si="0"/>
        <v>54000</v>
      </c>
      <c r="D13" s="12">
        <v>56232</v>
      </c>
      <c r="E13" s="12">
        <f t="shared" si="1"/>
        <v>56000</v>
      </c>
      <c r="F13" s="12">
        <v>77132</v>
      </c>
      <c r="G13" s="12">
        <f t="shared" si="2"/>
        <v>77000</v>
      </c>
      <c r="H13" s="12">
        <v>103116</v>
      </c>
      <c r="I13" s="14">
        <f t="shared" si="3"/>
        <v>52.733814345009506</v>
      </c>
      <c r="J13" s="14">
        <f t="shared" si="4"/>
        <v>54.53275922262306</v>
      </c>
      <c r="K13" s="14">
        <f t="shared" si="5"/>
        <v>74.80119477093758</v>
      </c>
      <c r="L13" s="12">
        <v>1680305</v>
      </c>
    </row>
    <row r="14" spans="1:12" ht="12.75">
      <c r="A14">
        <v>1994</v>
      </c>
      <c r="B14" s="12">
        <v>57558</v>
      </c>
      <c r="C14" s="12">
        <f t="shared" si="0"/>
        <v>58000</v>
      </c>
      <c r="D14" s="12">
        <v>60327</v>
      </c>
      <c r="E14" s="12">
        <f t="shared" si="1"/>
        <v>60000</v>
      </c>
      <c r="F14" s="12">
        <v>82297</v>
      </c>
      <c r="G14" s="12">
        <f t="shared" si="2"/>
        <v>82000</v>
      </c>
      <c r="H14" s="12">
        <v>108932</v>
      </c>
      <c r="I14" s="14">
        <f t="shared" si="3"/>
        <v>52.83846803510447</v>
      </c>
      <c r="J14" s="14">
        <f t="shared" si="4"/>
        <v>55.38042081298425</v>
      </c>
      <c r="K14" s="14">
        <f t="shared" si="5"/>
        <v>75.54896632761722</v>
      </c>
      <c r="L14" s="12">
        <v>1681500</v>
      </c>
    </row>
    <row r="15" spans="1:12" ht="12.75">
      <c r="A15">
        <v>1995</v>
      </c>
      <c r="B15" s="12">
        <v>48065</v>
      </c>
      <c r="C15" s="12">
        <f t="shared" si="0"/>
        <v>48000</v>
      </c>
      <c r="D15" s="12">
        <v>50215</v>
      </c>
      <c r="E15" s="12">
        <f t="shared" si="1"/>
        <v>50000</v>
      </c>
      <c r="F15" s="12">
        <v>67384</v>
      </c>
      <c r="G15" s="12">
        <f t="shared" si="2"/>
        <v>67000</v>
      </c>
      <c r="H15" s="12">
        <v>115451</v>
      </c>
      <c r="I15" s="14">
        <f t="shared" si="3"/>
        <v>41.63238083689184</v>
      </c>
      <c r="J15" s="14">
        <f t="shared" si="4"/>
        <v>43.49464274887182</v>
      </c>
      <c r="K15" s="14">
        <f t="shared" si="5"/>
        <v>58.36588682644585</v>
      </c>
      <c r="L15" s="12">
        <v>1695751</v>
      </c>
    </row>
    <row r="16" spans="1:12" ht="12.75">
      <c r="A16">
        <v>1996</v>
      </c>
      <c r="B16" s="12">
        <v>54552</v>
      </c>
      <c r="C16" s="12">
        <f t="shared" si="0"/>
        <v>55000</v>
      </c>
      <c r="D16" s="12">
        <v>57147</v>
      </c>
      <c r="E16" s="12">
        <f t="shared" si="1"/>
        <v>57000</v>
      </c>
      <c r="F16" s="12">
        <v>77863</v>
      </c>
      <c r="G16" s="12">
        <f t="shared" si="2"/>
        <v>78000</v>
      </c>
      <c r="H16" s="12">
        <v>118899</v>
      </c>
      <c r="I16" s="14">
        <f t="shared" si="3"/>
        <v>45.880957787702165</v>
      </c>
      <c r="J16" s="14">
        <f t="shared" si="4"/>
        <v>48.06348245149244</v>
      </c>
      <c r="K16" s="14">
        <f t="shared" si="5"/>
        <v>65.4866735632764</v>
      </c>
      <c r="L16" s="12">
        <v>1746586</v>
      </c>
    </row>
    <row r="17" spans="1:12" ht="12.75">
      <c r="A17">
        <v>1997</v>
      </c>
      <c r="B17" s="12">
        <v>50754</v>
      </c>
      <c r="C17" s="12">
        <f t="shared" si="0"/>
        <v>51000</v>
      </c>
      <c r="D17" s="12">
        <v>52808</v>
      </c>
      <c r="E17" s="12">
        <f t="shared" si="1"/>
        <v>53000</v>
      </c>
      <c r="F17" s="12">
        <v>72411</v>
      </c>
      <c r="G17" s="12">
        <f t="shared" si="2"/>
        <v>72000</v>
      </c>
      <c r="H17" s="12">
        <v>124584</v>
      </c>
      <c r="I17" s="14">
        <f t="shared" si="3"/>
        <v>40.73877865536505</v>
      </c>
      <c r="J17" s="14">
        <f t="shared" si="4"/>
        <v>42.38746548513453</v>
      </c>
      <c r="K17" s="14">
        <f t="shared" si="5"/>
        <v>58.122230784049314</v>
      </c>
      <c r="L17" s="12">
        <v>1789968</v>
      </c>
    </row>
    <row r="18" spans="1:12" ht="12.75">
      <c r="A18">
        <v>1998</v>
      </c>
      <c r="B18" s="12">
        <v>48679</v>
      </c>
      <c r="C18" s="12">
        <f t="shared" si="0"/>
        <v>49000</v>
      </c>
      <c r="D18" s="12">
        <v>50537</v>
      </c>
      <c r="E18" s="12">
        <f t="shared" si="1"/>
        <v>51000</v>
      </c>
      <c r="F18" s="12">
        <v>74880</v>
      </c>
      <c r="G18" s="12">
        <f t="shared" si="2"/>
        <v>75000</v>
      </c>
      <c r="H18" s="12">
        <v>128359</v>
      </c>
      <c r="I18" s="14">
        <f t="shared" si="3"/>
        <v>37.92410349099011</v>
      </c>
      <c r="J18" s="14">
        <f t="shared" si="4"/>
        <v>39.37160619824087</v>
      </c>
      <c r="K18" s="14">
        <f t="shared" si="5"/>
        <v>58.33638467111773</v>
      </c>
      <c r="L18" s="12">
        <v>1997345</v>
      </c>
    </row>
    <row r="19" spans="1:12" ht="12.75">
      <c r="A19">
        <v>1999</v>
      </c>
      <c r="B19" s="12">
        <v>53637</v>
      </c>
      <c r="C19" s="12">
        <f t="shared" si="0"/>
        <v>54000</v>
      </c>
      <c r="D19" s="12">
        <v>56925</v>
      </c>
      <c r="E19" s="12">
        <f t="shared" si="1"/>
        <v>57000</v>
      </c>
      <c r="F19" s="12">
        <v>79118</v>
      </c>
      <c r="G19" s="12">
        <f t="shared" si="2"/>
        <v>79000</v>
      </c>
      <c r="H19" s="12">
        <v>132384</v>
      </c>
      <c r="I19" s="14">
        <f>(B19*100/H19)</f>
        <v>40.516225525743295</v>
      </c>
      <c r="J19" s="14">
        <f>(D19*100/H19)</f>
        <v>42.99990935460479</v>
      </c>
      <c r="K19" s="14">
        <f>(F19*100/H19)</f>
        <v>59.76401982112642</v>
      </c>
      <c r="L19" s="12">
        <v>2028562</v>
      </c>
    </row>
    <row r="20" spans="1:12" ht="12.75">
      <c r="A20">
        <v>2000</v>
      </c>
      <c r="B20" s="12">
        <v>50221</v>
      </c>
      <c r="C20" s="12">
        <f t="shared" si="0"/>
        <v>50000</v>
      </c>
      <c r="D20" s="12">
        <v>52284</v>
      </c>
      <c r="E20" s="12">
        <f t="shared" si="1"/>
        <v>52000</v>
      </c>
      <c r="F20" s="12">
        <v>72733</v>
      </c>
      <c r="G20" s="12">
        <f t="shared" si="2"/>
        <v>73000</v>
      </c>
      <c r="H20" s="35">
        <v>135020</v>
      </c>
      <c r="I20" s="14">
        <f>(B20*100/H20)</f>
        <v>37.19523033624648</v>
      </c>
      <c r="J20" s="14">
        <f>(D20*100/H20)</f>
        <v>38.72315212561102</v>
      </c>
      <c r="K20" s="14">
        <f>(F20*100/H20)</f>
        <v>53.86831580506592</v>
      </c>
      <c r="L20" s="35">
        <v>2096619</v>
      </c>
    </row>
    <row r="21" spans="1:12" ht="12.75">
      <c r="A21">
        <v>2001</v>
      </c>
      <c r="B21" s="12">
        <v>46447</v>
      </c>
      <c r="C21" s="12">
        <f t="shared" si="0"/>
        <v>46000</v>
      </c>
      <c r="D21" s="12">
        <v>48620</v>
      </c>
      <c r="E21" s="12">
        <f t="shared" si="1"/>
        <v>49000</v>
      </c>
      <c r="F21" s="12">
        <v>70735</v>
      </c>
      <c r="G21" s="12">
        <f t="shared" si="2"/>
        <v>71000</v>
      </c>
      <c r="H21" s="35">
        <v>136584</v>
      </c>
      <c r="I21" s="14">
        <f>(B21*100/H21)</f>
        <v>34.00617934750776</v>
      </c>
      <c r="J21" s="14">
        <f>(D21*100/H21)</f>
        <v>35.597141685702574</v>
      </c>
      <c r="K21" s="14">
        <f>(F21*100/H21)</f>
        <v>51.78864288642887</v>
      </c>
      <c r="L21" s="35">
        <v>2154174</v>
      </c>
    </row>
    <row r="22" spans="1:12" ht="12.75">
      <c r="A22">
        <v>2002</v>
      </c>
      <c r="B22" s="12">
        <v>48240</v>
      </c>
      <c r="C22" s="12">
        <f t="shared" si="0"/>
        <v>48000</v>
      </c>
      <c r="D22" s="12">
        <v>50278</v>
      </c>
      <c r="E22" s="12">
        <f>ROUND(D22,-3)</f>
        <v>50000</v>
      </c>
      <c r="F22" s="12">
        <v>71643</v>
      </c>
      <c r="G22" s="12">
        <f>ROUND(F22,-3)</f>
        <v>72000</v>
      </c>
      <c r="H22" s="35">
        <v>138643</v>
      </c>
      <c r="I22" s="14">
        <f>(B22*100/H22)</f>
        <v>34.794400005770214</v>
      </c>
      <c r="J22" s="14">
        <f>(D22*100/H22)</f>
        <v>36.26436242724119</v>
      </c>
      <c r="K22" s="14">
        <f>(F22*100/H22)</f>
        <v>51.67444443643026</v>
      </c>
      <c r="L22" s="35">
        <v>2276661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5:11" ht="12.75">
      <c r="E24" s="12"/>
      <c r="I24" s="14"/>
      <c r="J24" s="14"/>
      <c r="K24" s="14"/>
    </row>
    <row r="25" spans="8:11" ht="15.75">
      <c r="H25" s="24" t="s">
        <v>103</v>
      </c>
      <c r="I25" s="14"/>
      <c r="J25" s="14"/>
      <c r="K25" s="14"/>
    </row>
    <row r="26" spans="8:11" ht="15.75">
      <c r="H26" s="13" t="s">
        <v>104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9:11" ht="12.75">
      <c r="I28" s="14"/>
      <c r="J28" s="14"/>
      <c r="K28" s="14"/>
    </row>
    <row r="29" spans="1:12" ht="12.75">
      <c r="A29" s="10"/>
      <c r="B29" s="10"/>
      <c r="C29" s="10"/>
      <c r="D29" s="10"/>
      <c r="E29" s="10"/>
      <c r="F29" s="10"/>
      <c r="G29" s="10"/>
      <c r="H29" s="10" t="s">
        <v>60</v>
      </c>
      <c r="I29" s="19" t="s">
        <v>95</v>
      </c>
      <c r="J29" s="19" t="s">
        <v>60</v>
      </c>
      <c r="K29" s="19"/>
      <c r="L29" s="15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0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11" t="s">
        <v>63</v>
      </c>
    </row>
    <row r="32" spans="1:12" ht="12.75">
      <c r="A32">
        <v>1988</v>
      </c>
      <c r="B32" s="12">
        <v>182371</v>
      </c>
      <c r="C32" s="12">
        <f aca="true" t="shared" si="6" ref="C32:C46">ROUND(B32,-3)</f>
        <v>182000</v>
      </c>
      <c r="D32" s="12">
        <v>185519</v>
      </c>
      <c r="E32" s="12">
        <f aca="true" t="shared" si="7" ref="E32:E46">ROUND(D32,-3)</f>
        <v>186000</v>
      </c>
      <c r="F32" s="12"/>
      <c r="G32" s="12"/>
      <c r="H32" s="12">
        <v>88551</v>
      </c>
      <c r="I32" s="14">
        <f aca="true" t="shared" si="8" ref="I32:I42">(B32*100/H32)</f>
        <v>205.95024336258203</v>
      </c>
      <c r="J32" s="14">
        <f aca="true" t="shared" si="9" ref="J32:J42">(D32*100/H32)</f>
        <v>209.50525685763006</v>
      </c>
      <c r="K32" s="14"/>
      <c r="L32" s="12">
        <v>1667327</v>
      </c>
    </row>
    <row r="33" spans="1:12" ht="12.75">
      <c r="A33">
        <v>1989</v>
      </c>
      <c r="B33" s="12">
        <v>180016</v>
      </c>
      <c r="C33" s="12">
        <f t="shared" si="6"/>
        <v>180000</v>
      </c>
      <c r="D33" s="12">
        <v>185314</v>
      </c>
      <c r="E33" s="12">
        <f t="shared" si="7"/>
        <v>185000</v>
      </c>
      <c r="F33" s="12"/>
      <c r="G33" s="12"/>
      <c r="H33" s="12">
        <v>91879</v>
      </c>
      <c r="I33" s="14">
        <f t="shared" si="8"/>
        <v>195.92725214684532</v>
      </c>
      <c r="J33" s="14">
        <f t="shared" si="9"/>
        <v>201.69353171018403</v>
      </c>
      <c r="K33" s="14"/>
      <c r="L33" s="12">
        <v>1707182</v>
      </c>
    </row>
    <row r="34" spans="1:12" ht="12.75">
      <c r="A34">
        <v>1990</v>
      </c>
      <c r="B34" s="12">
        <v>161243</v>
      </c>
      <c r="C34" s="12">
        <f t="shared" si="6"/>
        <v>161000</v>
      </c>
      <c r="D34" s="12">
        <v>165621</v>
      </c>
      <c r="E34" s="12">
        <f t="shared" si="7"/>
        <v>166000</v>
      </c>
      <c r="F34" s="12"/>
      <c r="G34" s="12"/>
      <c r="H34" s="12">
        <v>94341</v>
      </c>
      <c r="I34" s="14">
        <f t="shared" si="8"/>
        <v>170.91508463976425</v>
      </c>
      <c r="J34" s="14">
        <f t="shared" si="9"/>
        <v>175.55569688682544</v>
      </c>
      <c r="K34" s="14"/>
      <c r="L34" s="12">
        <v>1708895</v>
      </c>
    </row>
    <row r="35" spans="1:12" ht="12.75">
      <c r="A35">
        <v>1991</v>
      </c>
      <c r="B35" s="12">
        <v>145731</v>
      </c>
      <c r="C35" s="12">
        <f t="shared" si="6"/>
        <v>146000</v>
      </c>
      <c r="D35" s="12">
        <v>151716</v>
      </c>
      <c r="E35" s="12">
        <f t="shared" si="7"/>
        <v>152000</v>
      </c>
      <c r="F35" s="12"/>
      <c r="G35" s="12"/>
      <c r="H35" s="12">
        <v>96645</v>
      </c>
      <c r="I35" s="14">
        <f t="shared" si="8"/>
        <v>150.79000465621604</v>
      </c>
      <c r="J35" s="14">
        <f t="shared" si="9"/>
        <v>156.98277200062083</v>
      </c>
      <c r="K35" s="14"/>
      <c r="L35" s="12">
        <v>1691331</v>
      </c>
    </row>
    <row r="36" spans="1:12" ht="12.75">
      <c r="A36">
        <v>1992</v>
      </c>
      <c r="B36" s="12">
        <v>128901</v>
      </c>
      <c r="C36" s="12">
        <f t="shared" si="6"/>
        <v>129000</v>
      </c>
      <c r="D36" s="12">
        <v>133673</v>
      </c>
      <c r="E36" s="12">
        <f t="shared" si="7"/>
        <v>134000</v>
      </c>
      <c r="F36" s="12"/>
      <c r="G36" s="12"/>
      <c r="H36" s="12">
        <v>99510</v>
      </c>
      <c r="I36" s="14">
        <f t="shared" si="8"/>
        <v>129.53572505275852</v>
      </c>
      <c r="J36" s="14">
        <f t="shared" si="9"/>
        <v>134.33122299266407</v>
      </c>
      <c r="K36" s="14"/>
      <c r="L36" s="12">
        <v>1675363</v>
      </c>
    </row>
    <row r="37" spans="1:12" ht="12.75">
      <c r="A37">
        <v>1993</v>
      </c>
      <c r="B37" s="12">
        <v>179991</v>
      </c>
      <c r="C37" s="12">
        <f t="shared" si="6"/>
        <v>180000</v>
      </c>
      <c r="D37" s="12">
        <v>186102</v>
      </c>
      <c r="E37" s="12">
        <f t="shared" si="7"/>
        <v>186000</v>
      </c>
      <c r="F37" s="12"/>
      <c r="G37" s="12"/>
      <c r="H37" s="12">
        <v>103116</v>
      </c>
      <c r="I37" s="14">
        <f t="shared" si="8"/>
        <v>174.55196089840567</v>
      </c>
      <c r="J37" s="14">
        <f t="shared" si="9"/>
        <v>180.47829628767602</v>
      </c>
      <c r="K37" s="14"/>
      <c r="L37" s="12">
        <v>1680305</v>
      </c>
    </row>
    <row r="38" spans="1:12" ht="12.75">
      <c r="A38">
        <v>1994</v>
      </c>
      <c r="B38" s="12">
        <v>217184</v>
      </c>
      <c r="C38" s="12">
        <f t="shared" si="6"/>
        <v>217000</v>
      </c>
      <c r="D38" s="12">
        <v>223095</v>
      </c>
      <c r="E38" s="12">
        <f t="shared" si="7"/>
        <v>223000</v>
      </c>
      <c r="F38" s="12"/>
      <c r="G38" s="12"/>
      <c r="H38" s="12">
        <v>108932</v>
      </c>
      <c r="I38" s="14">
        <f t="shared" si="8"/>
        <v>199.37575735321118</v>
      </c>
      <c r="J38" s="14">
        <f t="shared" si="9"/>
        <v>204.80207836081226</v>
      </c>
      <c r="K38" s="14"/>
      <c r="L38" s="12">
        <v>1681500</v>
      </c>
    </row>
    <row r="39" spans="1:12" ht="12.75">
      <c r="A39">
        <v>1995</v>
      </c>
      <c r="B39" s="12">
        <v>174199</v>
      </c>
      <c r="C39" s="12">
        <f t="shared" si="6"/>
        <v>174000</v>
      </c>
      <c r="D39" s="12">
        <v>179172</v>
      </c>
      <c r="E39" s="12">
        <f t="shared" si="7"/>
        <v>179000</v>
      </c>
      <c r="F39" s="12"/>
      <c r="G39" s="12"/>
      <c r="H39" s="12">
        <v>115451</v>
      </c>
      <c r="I39" s="14">
        <f t="shared" si="8"/>
        <v>150.88565711860443</v>
      </c>
      <c r="J39" s="14">
        <f t="shared" si="9"/>
        <v>155.19311222943068</v>
      </c>
      <c r="K39" s="14"/>
      <c r="L39" s="12">
        <v>1695751</v>
      </c>
    </row>
    <row r="40" spans="1:12" ht="12.75">
      <c r="A40">
        <v>1996</v>
      </c>
      <c r="B40" s="12">
        <v>167697</v>
      </c>
      <c r="C40" s="12">
        <f t="shared" si="6"/>
        <v>168000</v>
      </c>
      <c r="D40" s="12">
        <v>173348</v>
      </c>
      <c r="E40" s="12">
        <f t="shared" si="7"/>
        <v>173000</v>
      </c>
      <c r="F40" s="12"/>
      <c r="G40" s="12"/>
      <c r="H40" s="12">
        <v>118899</v>
      </c>
      <c r="I40" s="14">
        <f t="shared" si="8"/>
        <v>141.04155627885854</v>
      </c>
      <c r="J40" s="14">
        <f t="shared" si="9"/>
        <v>145.79432964112397</v>
      </c>
      <c r="K40" s="14"/>
      <c r="L40" s="12">
        <v>1746586</v>
      </c>
    </row>
    <row r="41" spans="1:12" ht="12.75">
      <c r="A41">
        <v>1997</v>
      </c>
      <c r="B41" s="12">
        <v>188131</v>
      </c>
      <c r="C41" s="12">
        <f t="shared" si="6"/>
        <v>188000</v>
      </c>
      <c r="D41" s="12">
        <v>196692</v>
      </c>
      <c r="E41" s="12">
        <f t="shared" si="7"/>
        <v>197000</v>
      </c>
      <c r="F41" s="12"/>
      <c r="G41" s="12"/>
      <c r="H41" s="12">
        <v>124584</v>
      </c>
      <c r="I41" s="14">
        <f t="shared" si="8"/>
        <v>151.0073524690169</v>
      </c>
      <c r="J41" s="14">
        <f t="shared" si="9"/>
        <v>157.87902138316318</v>
      </c>
      <c r="K41" s="14"/>
      <c r="L41" s="12">
        <v>1789968</v>
      </c>
    </row>
    <row r="42" spans="1:12" ht="12.75">
      <c r="A42">
        <v>1998</v>
      </c>
      <c r="B42" s="12">
        <v>169876</v>
      </c>
      <c r="C42" s="12">
        <f t="shared" si="6"/>
        <v>170000</v>
      </c>
      <c r="D42" s="12">
        <v>178289</v>
      </c>
      <c r="E42" s="12">
        <f t="shared" si="7"/>
        <v>178000</v>
      </c>
      <c r="F42" s="12"/>
      <c r="G42" s="12"/>
      <c r="H42" s="12">
        <v>128359</v>
      </c>
      <c r="I42" s="14">
        <f t="shared" si="8"/>
        <v>132.34444020286853</v>
      </c>
      <c r="J42" s="14">
        <f t="shared" si="9"/>
        <v>138.89871376374074</v>
      </c>
      <c r="K42" s="14"/>
      <c r="L42" s="12">
        <v>1997345</v>
      </c>
    </row>
    <row r="43" spans="1:12" ht="12.75">
      <c r="A43">
        <v>1999</v>
      </c>
      <c r="B43" s="12">
        <v>175856</v>
      </c>
      <c r="C43" s="12">
        <f t="shared" si="6"/>
        <v>176000</v>
      </c>
      <c r="D43" s="12">
        <v>183863</v>
      </c>
      <c r="E43" s="12">
        <f t="shared" si="7"/>
        <v>184000</v>
      </c>
      <c r="F43" s="12"/>
      <c r="G43" s="12"/>
      <c r="H43" s="12">
        <v>132384</v>
      </c>
      <c r="I43" s="14">
        <f>(B43*100/H43)</f>
        <v>132.83780517283054</v>
      </c>
      <c r="J43" s="14">
        <f>(D43*100/H43)</f>
        <v>138.88611916847958</v>
      </c>
      <c r="K43" s="14"/>
      <c r="L43" s="12">
        <v>2028562</v>
      </c>
    </row>
    <row r="44" spans="1:12" ht="12.75">
      <c r="A44">
        <v>2000</v>
      </c>
      <c r="B44" s="12">
        <v>171254</v>
      </c>
      <c r="C44" s="12">
        <f t="shared" si="6"/>
        <v>171000</v>
      </c>
      <c r="D44" s="12">
        <v>178514</v>
      </c>
      <c r="E44" s="12">
        <f t="shared" si="7"/>
        <v>179000</v>
      </c>
      <c r="F44" s="12"/>
      <c r="G44" s="12"/>
      <c r="H44" s="35">
        <v>135020</v>
      </c>
      <c r="I44" s="14">
        <f>(B44*100/H44)</f>
        <v>126.83602429269737</v>
      </c>
      <c r="J44" s="14">
        <f>(D44*100/H44)</f>
        <v>132.21300548066952</v>
      </c>
      <c r="K44" s="35"/>
      <c r="L44" s="35">
        <v>2096619</v>
      </c>
    </row>
    <row r="45" spans="1:12" ht="12.75">
      <c r="A45">
        <v>2001</v>
      </c>
      <c r="B45" s="12">
        <v>158577</v>
      </c>
      <c r="C45" s="12">
        <f t="shared" si="6"/>
        <v>159000</v>
      </c>
      <c r="D45" s="12">
        <v>166060</v>
      </c>
      <c r="E45" s="12">
        <f t="shared" si="7"/>
        <v>166000</v>
      </c>
      <c r="F45" s="12"/>
      <c r="G45" s="12"/>
      <c r="H45" s="35">
        <v>136584</v>
      </c>
      <c r="I45" s="14">
        <f>(B45*100/H45)</f>
        <v>116.10217887893165</v>
      </c>
      <c r="J45" s="14">
        <f>(D45*100/H45)</f>
        <v>121.58085866572951</v>
      </c>
      <c r="K45" s="35"/>
      <c r="L45" s="35">
        <v>2154174</v>
      </c>
    </row>
    <row r="46" spans="1:12" ht="12.75">
      <c r="A46">
        <v>2002</v>
      </c>
      <c r="B46" s="12">
        <v>152741</v>
      </c>
      <c r="C46" s="12">
        <f t="shared" si="6"/>
        <v>153000</v>
      </c>
      <c r="D46" s="12">
        <v>159400</v>
      </c>
      <c r="E46" s="12">
        <f t="shared" si="7"/>
        <v>159000</v>
      </c>
      <c r="F46" s="12"/>
      <c r="G46" s="12"/>
      <c r="H46" s="35">
        <v>138643</v>
      </c>
      <c r="I46" s="14">
        <f>(B46*100/H46)</f>
        <v>110.16856242291352</v>
      </c>
      <c r="J46" s="14">
        <f>(D46*100/H46)</f>
        <v>114.97154562437339</v>
      </c>
      <c r="K46" s="35"/>
      <c r="L46" s="35">
        <v>2276661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29" t="s">
        <v>151</v>
      </c>
      <c r="B49" s="15"/>
      <c r="I49" s="14"/>
      <c r="J49" s="14"/>
      <c r="K49" s="14"/>
    </row>
    <row r="50" spans="1:11" ht="12.75">
      <c r="A50" s="15" t="s">
        <v>96</v>
      </c>
      <c r="B50" s="15"/>
      <c r="I50" s="14"/>
      <c r="J50" s="14"/>
      <c r="K50" s="14"/>
    </row>
    <row r="51" spans="1:11" ht="12.75">
      <c r="A51" s="15" t="s">
        <v>80</v>
      </c>
      <c r="B51" s="15"/>
      <c r="I51" s="14"/>
      <c r="J51" s="14"/>
      <c r="K51" s="14"/>
    </row>
    <row r="52" spans="1:11" ht="12.75">
      <c r="A52" s="15" t="s">
        <v>97</v>
      </c>
      <c r="B52" s="15"/>
      <c r="I52" s="14"/>
      <c r="J52" s="14"/>
      <c r="K52" s="14"/>
    </row>
    <row r="53" spans="1:11" ht="12.75">
      <c r="A53" s="29" t="s">
        <v>154</v>
      </c>
      <c r="B53" s="15"/>
      <c r="I53" s="14"/>
      <c r="J53" s="14"/>
      <c r="K53" s="14"/>
    </row>
    <row r="54" spans="1:12" ht="12.75">
      <c r="A54" s="15"/>
      <c r="B54" s="15"/>
      <c r="C54" s="15"/>
      <c r="J54" s="14"/>
      <c r="K54" s="14"/>
      <c r="L54" s="14"/>
    </row>
    <row r="55" spans="1:12" ht="12.75">
      <c r="A55" s="15" t="s">
        <v>81</v>
      </c>
      <c r="B55" s="15" t="s">
        <v>82</v>
      </c>
      <c r="C55" s="15" t="s">
        <v>82</v>
      </c>
      <c r="D55" s="15"/>
      <c r="E55" s="15"/>
      <c r="I55" s="14"/>
      <c r="J55" s="14"/>
      <c r="K55" s="15" t="s">
        <v>83</v>
      </c>
      <c r="L55" s="22" t="s">
        <v>150</v>
      </c>
    </row>
    <row r="56" spans="1:12" ht="12.75">
      <c r="A56" s="15"/>
      <c r="B56" s="15" t="s">
        <v>98</v>
      </c>
      <c r="C56" s="15" t="s">
        <v>98</v>
      </c>
      <c r="J56" s="14"/>
      <c r="K56" s="15" t="s">
        <v>85</v>
      </c>
      <c r="L56" s="22" t="str">
        <f>(D!L58)</f>
        <v>Nov. 21, 2002</v>
      </c>
    </row>
    <row r="57" spans="1:12" ht="12.75">
      <c r="A57" s="15"/>
      <c r="B57" s="15"/>
      <c r="C57" s="15"/>
      <c r="J57" s="14"/>
      <c r="K57" s="15"/>
      <c r="L57" s="15"/>
    </row>
    <row r="58" spans="1:12" ht="12.75">
      <c r="A58" s="15"/>
      <c r="B58" s="15"/>
      <c r="C58" s="15"/>
      <c r="J58" s="14"/>
      <c r="K58" s="22"/>
      <c r="L58" s="15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9.00390625" style="0" customWidth="1"/>
    <col min="4" max="4" width="9.7109375" style="0" customWidth="1"/>
    <col min="5" max="5" width="9.28125" style="0" customWidth="1"/>
    <col min="6" max="6" width="10.57421875" style="0" customWidth="1"/>
    <col min="7" max="7" width="6.7109375" style="0" customWidth="1"/>
    <col min="8" max="8" width="11.8515625" style="0" customWidth="1"/>
    <col min="9" max="9" width="9.7109375" style="0" customWidth="1"/>
    <col min="10" max="10" width="11.8515625" style="0" customWidth="1"/>
  </cols>
  <sheetData>
    <row r="1" spans="1:10" ht="15.75">
      <c r="A1" s="34"/>
      <c r="E1" s="13" t="s">
        <v>105</v>
      </c>
      <c r="J1" s="15">
        <v>7</v>
      </c>
    </row>
    <row r="2" spans="5:10" ht="15.75">
      <c r="E2" s="13" t="s">
        <v>106</v>
      </c>
      <c r="J2" s="12"/>
    </row>
    <row r="3" spans="5:10" ht="12.75">
      <c r="E3" s="23" t="str">
        <f>(C!E3)</f>
        <v>1975 - 2002</v>
      </c>
      <c r="J3" s="12"/>
    </row>
    <row r="4" ht="12.75">
      <c r="J4" s="12"/>
    </row>
    <row r="5" spans="1:10" ht="12.75">
      <c r="A5" s="10"/>
      <c r="B5" s="10"/>
      <c r="C5" s="10"/>
      <c r="D5" s="10"/>
      <c r="E5" s="10"/>
      <c r="F5" s="10" t="s">
        <v>60</v>
      </c>
      <c r="G5" s="10" t="s">
        <v>61</v>
      </c>
      <c r="H5" s="10" t="s">
        <v>60</v>
      </c>
      <c r="I5" s="10" t="s">
        <v>62</v>
      </c>
      <c r="J5" s="16"/>
    </row>
    <row r="6" spans="1:10" ht="12.75">
      <c r="A6" s="10"/>
      <c r="B6" s="10" t="s">
        <v>61</v>
      </c>
      <c r="C6" s="10" t="s">
        <v>63</v>
      </c>
      <c r="D6" s="10" t="s">
        <v>64</v>
      </c>
      <c r="E6" s="10" t="s">
        <v>62</v>
      </c>
      <c r="F6" s="10" t="s">
        <v>65</v>
      </c>
      <c r="G6" s="10" t="s">
        <v>66</v>
      </c>
      <c r="H6" s="10" t="s">
        <v>67</v>
      </c>
      <c r="I6" s="10" t="s">
        <v>68</v>
      </c>
      <c r="J6" s="17" t="s">
        <v>69</v>
      </c>
    </row>
    <row r="7" spans="1:10" ht="12.75">
      <c r="A7" s="11" t="s">
        <v>70</v>
      </c>
      <c r="B7" s="11" t="s">
        <v>90</v>
      </c>
      <c r="C7" s="11" t="s">
        <v>72</v>
      </c>
      <c r="D7" s="11" t="s">
        <v>73</v>
      </c>
      <c r="E7" s="11" t="s">
        <v>73</v>
      </c>
      <c r="F7" s="11" t="s">
        <v>75</v>
      </c>
      <c r="G7" s="11" t="s">
        <v>76</v>
      </c>
      <c r="H7" s="11" t="s">
        <v>76</v>
      </c>
      <c r="I7" s="11" t="s">
        <v>76</v>
      </c>
      <c r="J7" s="18" t="s">
        <v>63</v>
      </c>
    </row>
    <row r="8" spans="1:10" ht="12.75">
      <c r="A8">
        <v>1975</v>
      </c>
      <c r="B8" s="12">
        <v>948</v>
      </c>
      <c r="C8" s="12">
        <v>971</v>
      </c>
      <c r="D8" s="12">
        <v>265</v>
      </c>
      <c r="E8" s="12">
        <v>1094</v>
      </c>
      <c r="F8" s="12">
        <v>34606</v>
      </c>
      <c r="G8" s="14">
        <f aca="true" t="shared" si="0" ref="G8:G31">(B8*100/F8)</f>
        <v>2.739409350979599</v>
      </c>
      <c r="H8" s="14">
        <f aca="true" t="shared" si="1" ref="H8:H31">(C8*100/F8)</f>
        <v>2.805871814136277</v>
      </c>
      <c r="I8" s="14">
        <f aca="true" t="shared" si="2" ref="I8:I31">(E8*100/F8)</f>
        <v>3.1613015084089464</v>
      </c>
      <c r="J8" s="12">
        <v>4231622</v>
      </c>
    </row>
    <row r="9" spans="1:10" ht="12.75">
      <c r="A9">
        <v>1976</v>
      </c>
      <c r="B9" s="12">
        <v>978</v>
      </c>
      <c r="C9" s="12">
        <v>996</v>
      </c>
      <c r="D9" s="12">
        <v>294</v>
      </c>
      <c r="E9" s="12">
        <v>1125</v>
      </c>
      <c r="F9" s="12">
        <v>36390</v>
      </c>
      <c r="G9" s="14">
        <f t="shared" si="0"/>
        <v>2.6875515251442703</v>
      </c>
      <c r="H9" s="14">
        <f t="shared" si="1"/>
        <v>2.737015663643858</v>
      </c>
      <c r="I9" s="14">
        <f t="shared" si="2"/>
        <v>3.0915086562242373</v>
      </c>
      <c r="J9" s="12">
        <v>4350268</v>
      </c>
    </row>
    <row r="10" spans="1:10" ht="12.75">
      <c r="A10">
        <v>1977</v>
      </c>
      <c r="B10" s="12">
        <v>1306</v>
      </c>
      <c r="C10" s="12">
        <v>1334</v>
      </c>
      <c r="D10" s="12">
        <v>355</v>
      </c>
      <c r="E10" s="12">
        <v>1502</v>
      </c>
      <c r="F10" s="12">
        <v>39339</v>
      </c>
      <c r="G10" s="14">
        <f t="shared" si="0"/>
        <v>3.3198606980350287</v>
      </c>
      <c r="H10" s="14">
        <f t="shared" si="1"/>
        <v>3.3910368845166374</v>
      </c>
      <c r="I10" s="14">
        <f t="shared" si="2"/>
        <v>3.818094003406289</v>
      </c>
      <c r="J10" s="12">
        <v>4450290</v>
      </c>
    </row>
    <row r="11" spans="1:10" ht="12.75">
      <c r="A11">
        <v>1978</v>
      </c>
      <c r="B11" s="12">
        <v>1419</v>
      </c>
      <c r="C11" s="12">
        <v>1454</v>
      </c>
      <c r="D11" s="12">
        <v>394</v>
      </c>
      <c r="E11" s="12">
        <v>1630</v>
      </c>
      <c r="F11" s="12">
        <v>42747</v>
      </c>
      <c r="G11" s="14">
        <f t="shared" si="0"/>
        <v>3.319531195171591</v>
      </c>
      <c r="H11" s="14">
        <f t="shared" si="1"/>
        <v>3.4014082859615877</v>
      </c>
      <c r="I11" s="14">
        <f t="shared" si="2"/>
        <v>3.8131330853627157</v>
      </c>
      <c r="J11" s="12">
        <v>4518100</v>
      </c>
    </row>
    <row r="12" spans="1:10" ht="12.75">
      <c r="A12">
        <v>1979</v>
      </c>
      <c r="B12" s="12">
        <v>1472</v>
      </c>
      <c r="C12" s="12">
        <v>1510</v>
      </c>
      <c r="D12" s="12">
        <v>391</v>
      </c>
      <c r="E12" s="12">
        <v>1670</v>
      </c>
      <c r="F12" s="12">
        <v>42012</v>
      </c>
      <c r="G12" s="14">
        <f t="shared" si="0"/>
        <v>3.5037608302389796</v>
      </c>
      <c r="H12" s="14">
        <f t="shared" si="1"/>
        <v>3.5942111777587358</v>
      </c>
      <c r="I12" s="14">
        <f t="shared" si="2"/>
        <v>3.9750547462629724</v>
      </c>
      <c r="J12" s="12">
        <v>4505197</v>
      </c>
    </row>
    <row r="13" spans="1:10" ht="12.75">
      <c r="A13">
        <v>1980</v>
      </c>
      <c r="B13" s="12">
        <v>1388</v>
      </c>
      <c r="C13" s="12">
        <v>1422</v>
      </c>
      <c r="D13" s="12">
        <v>358</v>
      </c>
      <c r="E13" s="12">
        <v>1590</v>
      </c>
      <c r="F13" s="12">
        <v>39813</v>
      </c>
      <c r="G13" s="14">
        <f t="shared" si="0"/>
        <v>3.486298445231457</v>
      </c>
      <c r="H13" s="14">
        <f t="shared" si="1"/>
        <v>3.5716976866852534</v>
      </c>
      <c r="I13" s="14">
        <f t="shared" si="2"/>
        <v>3.9936704091628363</v>
      </c>
      <c r="J13" s="12">
        <v>4373784</v>
      </c>
    </row>
    <row r="14" spans="1:10" ht="12.75">
      <c r="A14">
        <v>1981</v>
      </c>
      <c r="B14" s="12">
        <v>1130</v>
      </c>
      <c r="C14" s="12">
        <v>1160</v>
      </c>
      <c r="D14" s="12">
        <v>283</v>
      </c>
      <c r="E14" s="12">
        <v>1298</v>
      </c>
      <c r="F14" s="12">
        <v>39568</v>
      </c>
      <c r="G14" s="14">
        <f t="shared" si="0"/>
        <v>2.8558431055398303</v>
      </c>
      <c r="H14" s="14">
        <f t="shared" si="1"/>
        <v>2.931661949049737</v>
      </c>
      <c r="I14" s="14">
        <f t="shared" si="2"/>
        <v>3.2804286291953093</v>
      </c>
      <c r="J14" s="12">
        <v>4455076</v>
      </c>
    </row>
    <row r="15" spans="1:10" ht="12.75">
      <c r="A15">
        <v>1982</v>
      </c>
      <c r="B15" s="12">
        <v>922</v>
      </c>
      <c r="C15" s="12">
        <v>938</v>
      </c>
      <c r="D15" s="12">
        <v>200</v>
      </c>
      <c r="E15" s="12">
        <v>1056</v>
      </c>
      <c r="F15" s="12">
        <v>40658</v>
      </c>
      <c r="G15" s="14">
        <f t="shared" si="0"/>
        <v>2.267696394313542</v>
      </c>
      <c r="H15" s="14">
        <f t="shared" si="1"/>
        <v>2.307049043238723</v>
      </c>
      <c r="I15" s="14">
        <f t="shared" si="2"/>
        <v>2.597274829061931</v>
      </c>
      <c r="J15" s="12">
        <v>4325094</v>
      </c>
    </row>
    <row r="16" spans="1:10" ht="12.75">
      <c r="A16">
        <v>1983</v>
      </c>
      <c r="B16" s="12">
        <v>1019</v>
      </c>
      <c r="C16" s="12">
        <v>1038</v>
      </c>
      <c r="D16" s="12">
        <v>226</v>
      </c>
      <c r="E16" s="12">
        <v>1182</v>
      </c>
      <c r="F16" s="12">
        <v>42546</v>
      </c>
      <c r="G16" s="14">
        <f t="shared" si="0"/>
        <v>2.395054764255159</v>
      </c>
      <c r="H16" s="14">
        <f t="shared" si="1"/>
        <v>2.439712311380623</v>
      </c>
      <c r="I16" s="14">
        <f t="shared" si="2"/>
        <v>2.7781695106472992</v>
      </c>
      <c r="J16" s="12">
        <v>4204351</v>
      </c>
    </row>
    <row r="17" spans="1:10" ht="12.75">
      <c r="A17">
        <v>1984</v>
      </c>
      <c r="B17" s="12">
        <v>986</v>
      </c>
      <c r="C17" s="12">
        <v>1002</v>
      </c>
      <c r="D17" s="12">
        <v>202</v>
      </c>
      <c r="E17" s="12">
        <v>1114</v>
      </c>
      <c r="F17" s="12">
        <v>44419</v>
      </c>
      <c r="G17" s="14">
        <f t="shared" si="0"/>
        <v>2.2197708187937595</v>
      </c>
      <c r="H17" s="14">
        <f t="shared" si="1"/>
        <v>2.2557914405997432</v>
      </c>
      <c r="I17" s="14">
        <f t="shared" si="2"/>
        <v>2.507935793241631</v>
      </c>
      <c r="J17" s="12">
        <v>4060931</v>
      </c>
    </row>
    <row r="18" spans="1:10" ht="12.75">
      <c r="A18">
        <v>1985</v>
      </c>
      <c r="B18" s="12">
        <v>1016</v>
      </c>
      <c r="C18" s="12">
        <v>1029</v>
      </c>
      <c r="D18" s="12">
        <v>205</v>
      </c>
      <c r="E18" s="12">
        <v>1163</v>
      </c>
      <c r="F18" s="12">
        <v>45441</v>
      </c>
      <c r="G18" s="14">
        <f t="shared" si="0"/>
        <v>2.23586628815387</v>
      </c>
      <c r="H18" s="14">
        <f t="shared" si="1"/>
        <v>2.2644748134944215</v>
      </c>
      <c r="I18" s="14">
        <f t="shared" si="2"/>
        <v>2.5593626900816444</v>
      </c>
      <c r="J18" s="12">
        <v>4593071</v>
      </c>
    </row>
    <row r="19" spans="1:10" ht="12.75">
      <c r="A19">
        <v>1986</v>
      </c>
      <c r="B19" s="12">
        <v>1018</v>
      </c>
      <c r="C19" s="12">
        <v>1037</v>
      </c>
      <c r="D19" s="12">
        <v>208</v>
      </c>
      <c r="E19" s="12">
        <v>1158</v>
      </c>
      <c r="F19" s="12">
        <v>45637</v>
      </c>
      <c r="G19" s="14">
        <f t="shared" si="0"/>
        <v>2.230646186208559</v>
      </c>
      <c r="H19" s="14">
        <f t="shared" si="1"/>
        <v>2.2722790718057717</v>
      </c>
      <c r="I19" s="14">
        <f t="shared" si="2"/>
        <v>2.537414816924864</v>
      </c>
      <c r="J19" s="12">
        <v>4313097</v>
      </c>
    </row>
    <row r="20" spans="1:10" ht="12.75">
      <c r="A20">
        <v>1987</v>
      </c>
      <c r="B20" s="12">
        <v>1118</v>
      </c>
      <c r="C20" s="12">
        <v>1137</v>
      </c>
      <c r="D20" s="12">
        <v>177</v>
      </c>
      <c r="E20" s="12">
        <v>1259</v>
      </c>
      <c r="F20" s="12">
        <v>48022</v>
      </c>
      <c r="G20" s="14">
        <f t="shared" si="0"/>
        <v>2.3280996210070386</v>
      </c>
      <c r="H20" s="14">
        <f t="shared" si="1"/>
        <v>2.3676648202907002</v>
      </c>
      <c r="I20" s="14">
        <f t="shared" si="2"/>
        <v>2.6217150472700013</v>
      </c>
      <c r="J20" s="12">
        <v>4188442</v>
      </c>
    </row>
    <row r="21" spans="1:10" ht="12.75">
      <c r="A21">
        <v>1988</v>
      </c>
      <c r="B21" s="12">
        <v>1014</v>
      </c>
      <c r="C21" s="12">
        <v>1029</v>
      </c>
      <c r="D21" s="12">
        <v>180</v>
      </c>
      <c r="E21" s="12">
        <v>1143</v>
      </c>
      <c r="F21" s="12">
        <v>49434</v>
      </c>
      <c r="G21" s="14">
        <f t="shared" si="0"/>
        <v>2.051219808229154</v>
      </c>
      <c r="H21" s="14">
        <f t="shared" si="1"/>
        <v>2.0815632965165674</v>
      </c>
      <c r="I21" s="14">
        <f t="shared" si="2"/>
        <v>2.31217380750091</v>
      </c>
      <c r="J21" s="12">
        <v>4469557</v>
      </c>
    </row>
    <row r="22" spans="1:10" ht="12.75">
      <c r="A22">
        <v>1989</v>
      </c>
      <c r="B22" s="12">
        <v>1056</v>
      </c>
      <c r="C22" s="12">
        <v>1075</v>
      </c>
      <c r="D22" s="12">
        <v>187</v>
      </c>
      <c r="E22" s="12">
        <v>1192</v>
      </c>
      <c r="F22" s="12">
        <v>50870</v>
      </c>
      <c r="G22" s="14">
        <f t="shared" si="0"/>
        <v>2.0758796933359545</v>
      </c>
      <c r="H22" s="14">
        <f t="shared" si="1"/>
        <v>2.1132298014546884</v>
      </c>
      <c r="I22" s="14">
        <f t="shared" si="2"/>
        <v>2.3432278356595244</v>
      </c>
      <c r="J22" s="12">
        <v>4519300</v>
      </c>
    </row>
    <row r="23" spans="1:10" ht="12.75">
      <c r="A23">
        <v>1990</v>
      </c>
      <c r="B23" s="12">
        <v>979</v>
      </c>
      <c r="C23" s="12">
        <v>996</v>
      </c>
      <c r="D23" s="12">
        <v>185</v>
      </c>
      <c r="E23" s="12">
        <v>1106</v>
      </c>
      <c r="F23" s="12">
        <v>51901</v>
      </c>
      <c r="G23" s="14">
        <f t="shared" si="0"/>
        <v>1.8862835012812855</v>
      </c>
      <c r="H23" s="14">
        <f t="shared" si="1"/>
        <v>1.91903816882141</v>
      </c>
      <c r="I23" s="14">
        <f t="shared" si="2"/>
        <v>2.1309801352575093</v>
      </c>
      <c r="J23" s="12">
        <v>4486981</v>
      </c>
    </row>
    <row r="24" spans="1:10" ht="12.75">
      <c r="A24">
        <v>1991</v>
      </c>
      <c r="B24" s="12">
        <v>1072</v>
      </c>
      <c r="C24" s="12">
        <v>1081</v>
      </c>
      <c r="D24" s="12">
        <v>168</v>
      </c>
      <c r="E24" s="12">
        <v>1251</v>
      </c>
      <c r="F24" s="12">
        <v>52898</v>
      </c>
      <c r="G24" s="14">
        <f t="shared" si="0"/>
        <v>2.0265416461870016</v>
      </c>
      <c r="H24" s="14">
        <f t="shared" si="1"/>
        <v>2.0435555219478996</v>
      </c>
      <c r="I24" s="14">
        <f t="shared" si="2"/>
        <v>2.364928730764868</v>
      </c>
      <c r="J24" s="12">
        <v>4480815</v>
      </c>
    </row>
    <row r="25" spans="1:10" ht="12.75">
      <c r="A25">
        <v>1992</v>
      </c>
      <c r="B25" s="12">
        <v>987</v>
      </c>
      <c r="C25" s="12">
        <v>1002</v>
      </c>
      <c r="D25" s="12">
        <v>156</v>
      </c>
      <c r="E25" s="12">
        <v>1137</v>
      </c>
      <c r="F25" s="12">
        <v>53874</v>
      </c>
      <c r="G25" s="14">
        <f t="shared" si="0"/>
        <v>1.8320525671010135</v>
      </c>
      <c r="H25" s="14">
        <f t="shared" si="1"/>
        <v>1.85989531128188</v>
      </c>
      <c r="I25" s="14">
        <f t="shared" si="2"/>
        <v>2.1104800089096782</v>
      </c>
      <c r="J25" s="12">
        <v>4369842</v>
      </c>
    </row>
    <row r="26" spans="1:10" ht="12.75">
      <c r="A26">
        <v>1993</v>
      </c>
      <c r="B26" s="12">
        <v>1054</v>
      </c>
      <c r="C26" s="12">
        <v>1067</v>
      </c>
      <c r="D26" s="12">
        <v>159</v>
      </c>
      <c r="E26" s="12">
        <v>1214</v>
      </c>
      <c r="F26" s="12">
        <v>56772</v>
      </c>
      <c r="G26" s="14">
        <f t="shared" si="0"/>
        <v>1.8565490030296625</v>
      </c>
      <c r="H26" s="14">
        <f t="shared" si="1"/>
        <v>1.8794476150214894</v>
      </c>
      <c r="I26" s="14">
        <f t="shared" si="2"/>
        <v>2.138378073698302</v>
      </c>
      <c r="J26" s="12">
        <v>4407850</v>
      </c>
    </row>
    <row r="27" spans="1:10" ht="12.75">
      <c r="A27">
        <v>1994</v>
      </c>
      <c r="B27" s="12">
        <v>1188</v>
      </c>
      <c r="C27" s="12">
        <v>1212</v>
      </c>
      <c r="D27" s="12">
        <v>193</v>
      </c>
      <c r="E27" s="12">
        <v>1354</v>
      </c>
      <c r="F27" s="12">
        <v>61284</v>
      </c>
      <c r="G27" s="14">
        <f t="shared" si="0"/>
        <v>1.9385157626786764</v>
      </c>
      <c r="H27" s="14">
        <f t="shared" si="1"/>
        <v>1.9776776972782455</v>
      </c>
      <c r="I27" s="14">
        <f t="shared" si="2"/>
        <v>2.209385810325697</v>
      </c>
      <c r="J27" s="12">
        <v>4906385</v>
      </c>
    </row>
    <row r="28" spans="1:10" ht="12.75">
      <c r="A28">
        <v>1995</v>
      </c>
      <c r="B28" s="12">
        <v>1133</v>
      </c>
      <c r="C28" s="12">
        <v>1153</v>
      </c>
      <c r="D28" s="12">
        <v>176</v>
      </c>
      <c r="E28" s="12">
        <v>1275</v>
      </c>
      <c r="F28" s="12">
        <v>62705</v>
      </c>
      <c r="G28" s="14">
        <f t="shared" si="0"/>
        <v>1.806873455067379</v>
      </c>
      <c r="H28" s="14">
        <f t="shared" si="1"/>
        <v>1.838768838210669</v>
      </c>
      <c r="I28" s="14">
        <f t="shared" si="2"/>
        <v>2.033330675384738</v>
      </c>
      <c r="J28" s="12">
        <v>5023669</v>
      </c>
    </row>
    <row r="29" spans="1:10" ht="12.75">
      <c r="A29">
        <v>1996</v>
      </c>
      <c r="B29" s="12">
        <v>1160</v>
      </c>
      <c r="C29" s="12">
        <v>1185</v>
      </c>
      <c r="D29" s="12">
        <v>173</v>
      </c>
      <c r="E29" s="12">
        <v>1313</v>
      </c>
      <c r="F29" s="12">
        <v>64072</v>
      </c>
      <c r="G29" s="14">
        <f t="shared" si="0"/>
        <v>1.810463228867524</v>
      </c>
      <c r="H29" s="14">
        <f t="shared" si="1"/>
        <v>1.8494818329379448</v>
      </c>
      <c r="I29" s="14">
        <f t="shared" si="2"/>
        <v>2.0492570857784993</v>
      </c>
      <c r="J29" s="12">
        <v>5266029</v>
      </c>
    </row>
    <row r="30" spans="1:10" ht="12.75">
      <c r="A30">
        <v>1997</v>
      </c>
      <c r="B30" s="12">
        <v>1194</v>
      </c>
      <c r="C30" s="12">
        <v>1206</v>
      </c>
      <c r="D30" s="12">
        <v>211</v>
      </c>
      <c r="E30" s="12">
        <v>1369</v>
      </c>
      <c r="F30" s="12">
        <v>66893</v>
      </c>
      <c r="G30" s="14">
        <f t="shared" si="0"/>
        <v>1.7849401282645418</v>
      </c>
      <c r="H30" s="14">
        <f t="shared" si="1"/>
        <v>1.8028792250310197</v>
      </c>
      <c r="I30" s="14">
        <f t="shared" si="2"/>
        <v>2.0465519561090098</v>
      </c>
      <c r="J30" s="12">
        <v>5293358</v>
      </c>
    </row>
    <row r="31" spans="1:10" ht="12.75">
      <c r="A31">
        <v>1998</v>
      </c>
      <c r="B31" s="12">
        <v>1185</v>
      </c>
      <c r="C31" s="12">
        <v>1208</v>
      </c>
      <c r="D31" s="12">
        <v>211</v>
      </c>
      <c r="E31" s="12">
        <v>1331</v>
      </c>
      <c r="F31" s="12">
        <v>68021</v>
      </c>
      <c r="G31" s="14">
        <f t="shared" si="0"/>
        <v>1.742109054556681</v>
      </c>
      <c r="H31" s="14">
        <f t="shared" si="1"/>
        <v>1.7759221416915365</v>
      </c>
      <c r="I31" s="14">
        <f t="shared" si="2"/>
        <v>1.9567486511518501</v>
      </c>
      <c r="J31" s="12">
        <v>5734925</v>
      </c>
    </row>
    <row r="32" spans="1:10" ht="12.75">
      <c r="A32">
        <v>1999</v>
      </c>
      <c r="B32" s="12">
        <v>1193</v>
      </c>
      <c r="C32" s="12">
        <v>1207</v>
      </c>
      <c r="D32" s="12">
        <v>185</v>
      </c>
      <c r="E32" s="12">
        <v>1352</v>
      </c>
      <c r="F32" s="12">
        <v>70304</v>
      </c>
      <c r="G32" s="14">
        <f>(B32*100/F32)</f>
        <v>1.6969162494310424</v>
      </c>
      <c r="H32" s="14">
        <f>(C32*100/F32)</f>
        <v>1.7168297678652709</v>
      </c>
      <c r="I32" s="14">
        <f>(E32*100/F32)</f>
        <v>1.9230769230769231</v>
      </c>
      <c r="J32" s="12">
        <v>5763864</v>
      </c>
    </row>
    <row r="33" spans="1:10" ht="12.75">
      <c r="A33">
        <v>2000</v>
      </c>
      <c r="B33" s="12">
        <v>1199</v>
      </c>
      <c r="C33" s="12">
        <v>1224</v>
      </c>
      <c r="D33" s="12">
        <v>213</v>
      </c>
      <c r="E33" s="12">
        <v>1350</v>
      </c>
      <c r="F33" s="35">
        <v>70500</v>
      </c>
      <c r="G33" s="14">
        <f>(B33*100/F33)</f>
        <v>1.700709219858156</v>
      </c>
      <c r="H33" s="14">
        <f>(C33*100/F33)</f>
        <v>1.7361702127659575</v>
      </c>
      <c r="I33" s="14">
        <f>(E33*100/F33)</f>
        <v>1.9148936170212767</v>
      </c>
      <c r="J33" s="35">
        <v>5926030</v>
      </c>
    </row>
    <row r="34" spans="1:10" ht="12.75">
      <c r="A34">
        <v>2001</v>
      </c>
      <c r="B34" s="12">
        <v>1247</v>
      </c>
      <c r="C34" s="12">
        <v>1270</v>
      </c>
      <c r="D34" s="12">
        <v>205</v>
      </c>
      <c r="E34" s="12">
        <v>1382</v>
      </c>
      <c r="F34" s="35">
        <v>72448</v>
      </c>
      <c r="G34" s="14">
        <f>(B34*100/F34)</f>
        <v>1.7212345406360423</v>
      </c>
      <c r="H34" s="14">
        <f>(C34*100/F34)</f>
        <v>1.752981448763251</v>
      </c>
      <c r="I34" s="14">
        <f>(E34*100/F34)</f>
        <v>1.9075750883392226</v>
      </c>
      <c r="J34" s="35">
        <v>5703501</v>
      </c>
    </row>
    <row r="35" spans="1:10" ht="12.75">
      <c r="A35">
        <v>2002</v>
      </c>
      <c r="B35" s="12">
        <v>1082</v>
      </c>
      <c r="C35" s="12">
        <v>1093</v>
      </c>
      <c r="D35" s="12">
        <v>179</v>
      </c>
      <c r="E35" s="12">
        <v>1204</v>
      </c>
      <c r="F35" s="35">
        <v>75887</v>
      </c>
      <c r="G35" s="14">
        <f>(B35*100/F35)</f>
        <v>1.425804156179583</v>
      </c>
      <c r="H35" s="14">
        <f>(C35*100/F35)</f>
        <v>1.4402993925178225</v>
      </c>
      <c r="I35" s="14">
        <f>(E35*100/F35)</f>
        <v>1.5865695046582418</v>
      </c>
      <c r="J35" s="35">
        <v>5650619</v>
      </c>
    </row>
    <row r="36" spans="2:10" ht="12.75">
      <c r="B36" s="12"/>
      <c r="C36" s="12"/>
      <c r="D36" s="12"/>
      <c r="E36" s="12"/>
      <c r="F36" s="12"/>
      <c r="G36" s="14"/>
      <c r="H36" s="14"/>
      <c r="I36" s="14"/>
      <c r="J36" s="12"/>
    </row>
    <row r="37" ht="12.75">
      <c r="J37" s="12"/>
    </row>
    <row r="38" spans="1:10" ht="12.75">
      <c r="A38" s="15" t="s">
        <v>107</v>
      </c>
      <c r="B38" s="15"/>
      <c r="J38" s="12"/>
    </row>
    <row r="39" spans="1:10" ht="12.75">
      <c r="A39" s="15" t="s">
        <v>96</v>
      </c>
      <c r="B39" s="15"/>
      <c r="J39" s="12"/>
    </row>
    <row r="40" spans="1:10" ht="12.75">
      <c r="A40" s="15" t="s">
        <v>80</v>
      </c>
      <c r="B40" s="15"/>
      <c r="J40" s="12"/>
    </row>
    <row r="41" spans="1:10" ht="12.75">
      <c r="A41" s="29" t="s">
        <v>154</v>
      </c>
      <c r="B41" s="15"/>
      <c r="J41" s="12"/>
    </row>
    <row r="42" spans="1:10" ht="12.75">
      <c r="A42" s="15"/>
      <c r="B42" s="15"/>
      <c r="F42" s="26"/>
      <c r="G42" s="26"/>
      <c r="H42" s="26"/>
      <c r="I42" s="26"/>
      <c r="J42" s="27"/>
    </row>
    <row r="43" spans="1:10" ht="12.75">
      <c r="A43" s="15" t="s">
        <v>81</v>
      </c>
      <c r="B43" s="15" t="s">
        <v>82</v>
      </c>
      <c r="F43" s="26"/>
      <c r="G43" s="26"/>
      <c r="H43" s="26"/>
      <c r="I43" s="15" t="s">
        <v>83</v>
      </c>
      <c r="J43" s="22" t="s">
        <v>150</v>
      </c>
    </row>
    <row r="44" spans="1:10" ht="12.75">
      <c r="A44" s="15"/>
      <c r="B44" s="15" t="s">
        <v>84</v>
      </c>
      <c r="F44" s="26"/>
      <c r="G44" s="26"/>
      <c r="H44" s="26"/>
      <c r="I44" s="15" t="s">
        <v>85</v>
      </c>
      <c r="J44" s="22" t="str">
        <f>(C!J46)</f>
        <v>Dec. 11, 2003</v>
      </c>
    </row>
    <row r="45" spans="1:10" ht="12.75">
      <c r="A45" s="15"/>
      <c r="B45" s="15"/>
      <c r="F45" s="26"/>
      <c r="G45" s="26"/>
      <c r="H45" s="26"/>
      <c r="I45" s="28"/>
      <c r="J45" s="30"/>
    </row>
    <row r="46" spans="1:10" ht="12.75">
      <c r="A46" s="15"/>
      <c r="B46" s="15"/>
      <c r="I46" s="15"/>
      <c r="J46" s="22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28125" style="0" hidden="1" customWidth="1"/>
    <col min="3" max="3" width="10.57421875" style="0" customWidth="1"/>
    <col min="4" max="4" width="10.28125" style="0" hidden="1" customWidth="1"/>
    <col min="5" max="5" width="10.7109375" style="0" customWidth="1"/>
    <col min="6" max="6" width="10.28125" style="0" hidden="1" customWidth="1"/>
    <col min="7" max="7" width="11.140625" style="0" customWidth="1"/>
    <col min="8" max="8" width="11.28125" style="0" customWidth="1"/>
    <col min="9" max="9" width="8.00390625" style="0" customWidth="1"/>
    <col min="10" max="10" width="11.00390625" style="0" customWidth="1"/>
    <col min="11" max="11" width="10.00390625" style="0" customWidth="1"/>
    <col min="12" max="12" width="12.00390625" style="0" customWidth="1"/>
  </cols>
  <sheetData>
    <row r="1" spans="8:12" ht="15.75">
      <c r="H1" s="13" t="s">
        <v>108</v>
      </c>
      <c r="L1" s="15">
        <v>8</v>
      </c>
    </row>
    <row r="2" spans="8:11" ht="15.75">
      <c r="H2" s="13" t="s">
        <v>109</v>
      </c>
      <c r="I2" s="14"/>
      <c r="J2" s="14"/>
      <c r="K2" s="14"/>
    </row>
    <row r="3" spans="8:11" ht="12.75">
      <c r="H3" s="23" t="str">
        <f>(D!H3)</f>
        <v>1988 - 2002</v>
      </c>
      <c r="I3" s="14"/>
      <c r="J3" s="14"/>
      <c r="K3" s="14"/>
    </row>
    <row r="4" spans="9:11" ht="12.75">
      <c r="I4" s="14"/>
      <c r="J4" s="14"/>
      <c r="K4" s="14"/>
    </row>
    <row r="5" spans="1:12" ht="12.75">
      <c r="A5" s="10"/>
      <c r="B5" s="10"/>
      <c r="C5" s="10"/>
      <c r="D5" s="10"/>
      <c r="E5" s="10"/>
      <c r="F5" s="10"/>
      <c r="G5" s="10"/>
      <c r="H5" s="10" t="s">
        <v>60</v>
      </c>
      <c r="I5" s="19" t="s">
        <v>88</v>
      </c>
      <c r="J5" s="19" t="s">
        <v>60</v>
      </c>
      <c r="K5" s="19" t="s">
        <v>62</v>
      </c>
      <c r="L5" s="15"/>
    </row>
    <row r="6" spans="1:12" ht="12.75">
      <c r="A6" s="10"/>
      <c r="B6" s="10" t="s">
        <v>88</v>
      </c>
      <c r="C6" s="10" t="s">
        <v>88</v>
      </c>
      <c r="D6" s="10" t="s">
        <v>63</v>
      </c>
      <c r="E6" s="10" t="s">
        <v>63</v>
      </c>
      <c r="F6" s="10" t="s">
        <v>62</v>
      </c>
      <c r="G6" s="10" t="s">
        <v>89</v>
      </c>
      <c r="H6" s="10" t="s">
        <v>65</v>
      </c>
      <c r="I6" s="19" t="s">
        <v>66</v>
      </c>
      <c r="J6" s="19" t="s">
        <v>67</v>
      </c>
      <c r="K6" s="19" t="s">
        <v>88</v>
      </c>
      <c r="L6" s="10" t="s">
        <v>69</v>
      </c>
    </row>
    <row r="7" spans="1:12" ht="12.75">
      <c r="A7" s="11" t="s">
        <v>70</v>
      </c>
      <c r="B7" s="11" t="s">
        <v>90</v>
      </c>
      <c r="C7" s="11" t="s">
        <v>90</v>
      </c>
      <c r="D7" s="11" t="s">
        <v>72</v>
      </c>
      <c r="E7" s="11" t="s">
        <v>72</v>
      </c>
      <c r="F7" s="11" t="s">
        <v>91</v>
      </c>
      <c r="G7" s="11" t="s">
        <v>92</v>
      </c>
      <c r="H7" s="11" t="s">
        <v>75</v>
      </c>
      <c r="I7" s="20" t="s">
        <v>76</v>
      </c>
      <c r="J7" s="20" t="s">
        <v>76</v>
      </c>
      <c r="K7" s="20" t="s">
        <v>76</v>
      </c>
      <c r="L7" s="11" t="s">
        <v>63</v>
      </c>
    </row>
    <row r="8" spans="1:12" ht="12.75">
      <c r="A8">
        <v>1988</v>
      </c>
      <c r="B8" s="12">
        <v>40682</v>
      </c>
      <c r="C8" s="12">
        <f aca="true" t="shared" si="0" ref="C8:C22">ROUND(B8,-3)</f>
        <v>41000</v>
      </c>
      <c r="D8" s="12">
        <v>40952</v>
      </c>
      <c r="E8" s="12">
        <f aca="true" t="shared" si="1" ref="E8:E21">ROUND(D8,-3)</f>
        <v>41000</v>
      </c>
      <c r="F8" s="12">
        <v>54979</v>
      </c>
      <c r="G8" s="12">
        <f aca="true" t="shared" si="2" ref="G8:G21">ROUND(F8,-3)</f>
        <v>55000</v>
      </c>
      <c r="H8" s="12">
        <v>49434</v>
      </c>
      <c r="I8" s="14">
        <f aca="true" t="shared" si="3" ref="I8:I18">(B8*100/H8)</f>
        <v>82.29558603390379</v>
      </c>
      <c r="J8" s="14">
        <f aca="true" t="shared" si="4" ref="J8:J18">(D8*100/H8)</f>
        <v>82.84176882307723</v>
      </c>
      <c r="K8" s="14">
        <f aca="true" t="shared" si="5" ref="K8:K18">(F8*100/H8)</f>
        <v>111.2169761702472</v>
      </c>
      <c r="L8" s="12">
        <v>4469557</v>
      </c>
    </row>
    <row r="9" spans="1:12" ht="12.75">
      <c r="A9">
        <v>1989</v>
      </c>
      <c r="B9" s="12">
        <v>45699</v>
      </c>
      <c r="C9" s="12">
        <f t="shared" si="0"/>
        <v>46000</v>
      </c>
      <c r="D9" s="12">
        <v>46445</v>
      </c>
      <c r="E9" s="12">
        <f t="shared" si="1"/>
        <v>46000</v>
      </c>
      <c r="F9" s="12">
        <v>70126</v>
      </c>
      <c r="G9" s="12">
        <f t="shared" si="2"/>
        <v>70000</v>
      </c>
      <c r="H9" s="12">
        <v>50870</v>
      </c>
      <c r="I9" s="14">
        <f t="shared" si="3"/>
        <v>89.83487320621191</v>
      </c>
      <c r="J9" s="14">
        <f t="shared" si="4"/>
        <v>91.30135639866326</v>
      </c>
      <c r="K9" s="14">
        <f t="shared" si="5"/>
        <v>137.85335168075486</v>
      </c>
      <c r="L9" s="12">
        <v>4519300</v>
      </c>
    </row>
    <row r="10" spans="1:12" ht="12.75">
      <c r="A10">
        <v>1990</v>
      </c>
      <c r="B10" s="12">
        <v>44761</v>
      </c>
      <c r="C10" s="12">
        <f t="shared" si="0"/>
        <v>45000</v>
      </c>
      <c r="D10" s="12">
        <v>46375</v>
      </c>
      <c r="E10" s="12">
        <f t="shared" si="1"/>
        <v>46000</v>
      </c>
      <c r="F10" s="12">
        <v>70075</v>
      </c>
      <c r="G10" s="12">
        <f t="shared" si="2"/>
        <v>70000</v>
      </c>
      <c r="H10" s="12">
        <v>51901</v>
      </c>
      <c r="I10" s="14">
        <f t="shared" si="3"/>
        <v>86.24303963314772</v>
      </c>
      <c r="J10" s="14">
        <f t="shared" si="4"/>
        <v>89.35280630431014</v>
      </c>
      <c r="K10" s="14">
        <f t="shared" si="5"/>
        <v>135.01666634554246</v>
      </c>
      <c r="L10" s="12">
        <v>4486981</v>
      </c>
    </row>
    <row r="11" spans="1:12" ht="12.75">
      <c r="A11">
        <v>1991</v>
      </c>
      <c r="B11" s="12">
        <v>33339</v>
      </c>
      <c r="C11" s="12">
        <f t="shared" si="0"/>
        <v>33000</v>
      </c>
      <c r="D11" s="12">
        <v>34036</v>
      </c>
      <c r="E11" s="12">
        <f t="shared" si="1"/>
        <v>34000</v>
      </c>
      <c r="F11" s="12">
        <v>48323</v>
      </c>
      <c r="G11" s="12">
        <f t="shared" si="2"/>
        <v>48000</v>
      </c>
      <c r="H11" s="12">
        <v>52898</v>
      </c>
      <c r="I11" s="14">
        <f t="shared" si="3"/>
        <v>63.02506711028772</v>
      </c>
      <c r="J11" s="14">
        <f t="shared" si="4"/>
        <v>64.3426972664373</v>
      </c>
      <c r="K11" s="14">
        <f t="shared" si="5"/>
        <v>91.35127982154334</v>
      </c>
      <c r="L11" s="12">
        <v>4480815</v>
      </c>
    </row>
    <row r="12" spans="1:12" ht="12.75">
      <c r="A12">
        <v>1992</v>
      </c>
      <c r="B12" s="12">
        <v>45915</v>
      </c>
      <c r="C12" s="12">
        <f t="shared" si="0"/>
        <v>46000</v>
      </c>
      <c r="D12" s="12">
        <v>47508</v>
      </c>
      <c r="E12" s="12">
        <f t="shared" si="1"/>
        <v>48000</v>
      </c>
      <c r="F12" s="12">
        <v>69216</v>
      </c>
      <c r="G12" s="12">
        <f t="shared" si="2"/>
        <v>69000</v>
      </c>
      <c r="H12" s="12">
        <v>53874</v>
      </c>
      <c r="I12" s="14">
        <f t="shared" si="3"/>
        <v>85.22663993763226</v>
      </c>
      <c r="J12" s="14">
        <f t="shared" si="4"/>
        <v>88.18353936964027</v>
      </c>
      <c r="K12" s="14">
        <f t="shared" si="5"/>
        <v>128.47755874819023</v>
      </c>
      <c r="L12" s="12">
        <v>4369842</v>
      </c>
    </row>
    <row r="13" spans="1:12" ht="12.75">
      <c r="A13">
        <v>1993</v>
      </c>
      <c r="B13" s="12">
        <v>39155</v>
      </c>
      <c r="C13" s="12">
        <f t="shared" si="0"/>
        <v>39000</v>
      </c>
      <c r="D13" s="12">
        <v>40290</v>
      </c>
      <c r="E13" s="12">
        <f t="shared" si="1"/>
        <v>40000</v>
      </c>
      <c r="F13" s="12">
        <v>57232</v>
      </c>
      <c r="G13" s="12">
        <f t="shared" si="2"/>
        <v>57000</v>
      </c>
      <c r="H13" s="12">
        <v>56772</v>
      </c>
      <c r="I13" s="14">
        <f t="shared" si="3"/>
        <v>68.96885788769112</v>
      </c>
      <c r="J13" s="14">
        <f t="shared" si="4"/>
        <v>70.96808285774678</v>
      </c>
      <c r="K13" s="14">
        <f t="shared" si="5"/>
        <v>100.81025857817234</v>
      </c>
      <c r="L13" s="12">
        <v>4407850</v>
      </c>
    </row>
    <row r="14" spans="1:12" ht="12.75">
      <c r="A14">
        <v>1994</v>
      </c>
      <c r="B14" s="12">
        <v>34405</v>
      </c>
      <c r="C14" s="12">
        <f t="shared" si="0"/>
        <v>34000</v>
      </c>
      <c r="D14" s="12">
        <v>35304</v>
      </c>
      <c r="E14" s="12">
        <f t="shared" si="1"/>
        <v>35000</v>
      </c>
      <c r="F14" s="12">
        <v>52472</v>
      </c>
      <c r="G14" s="12">
        <f t="shared" si="2"/>
        <v>52000</v>
      </c>
      <c r="H14" s="12">
        <v>61284</v>
      </c>
      <c r="I14" s="14">
        <f t="shared" si="3"/>
        <v>56.140264995757455</v>
      </c>
      <c r="J14" s="14">
        <f t="shared" si="4"/>
        <v>57.60720579596632</v>
      </c>
      <c r="K14" s="14">
        <f t="shared" si="5"/>
        <v>85.62104301285817</v>
      </c>
      <c r="L14" s="12">
        <v>4906385</v>
      </c>
    </row>
    <row r="15" spans="1:12" ht="12.75">
      <c r="A15">
        <v>1995</v>
      </c>
      <c r="B15" s="12">
        <v>32271</v>
      </c>
      <c r="C15" s="12">
        <f t="shared" si="0"/>
        <v>32000</v>
      </c>
      <c r="D15" s="12">
        <v>33378</v>
      </c>
      <c r="E15" s="12">
        <f t="shared" si="1"/>
        <v>33000</v>
      </c>
      <c r="F15" s="12">
        <v>50715</v>
      </c>
      <c r="G15" s="12">
        <f t="shared" si="2"/>
        <v>51000</v>
      </c>
      <c r="H15" s="12">
        <v>62705</v>
      </c>
      <c r="I15" s="14">
        <f t="shared" si="3"/>
        <v>51.46479547085559</v>
      </c>
      <c r="J15" s="14">
        <f t="shared" si="4"/>
        <v>53.230204927836695</v>
      </c>
      <c r="K15" s="14">
        <f t="shared" si="5"/>
        <v>80.87871780559765</v>
      </c>
      <c r="L15" s="12">
        <v>5023669</v>
      </c>
    </row>
    <row r="16" spans="1:12" ht="12.75">
      <c r="A16">
        <v>1996</v>
      </c>
      <c r="B16" s="12">
        <v>35852</v>
      </c>
      <c r="C16" s="12">
        <f t="shared" si="0"/>
        <v>36000</v>
      </c>
      <c r="D16" s="12">
        <v>36740</v>
      </c>
      <c r="E16" s="12">
        <f t="shared" si="1"/>
        <v>37000</v>
      </c>
      <c r="F16" s="12">
        <v>53843</v>
      </c>
      <c r="G16" s="12">
        <f t="shared" si="2"/>
        <v>54000</v>
      </c>
      <c r="H16" s="12">
        <v>64072</v>
      </c>
      <c r="I16" s="14">
        <f t="shared" si="3"/>
        <v>55.95579972530903</v>
      </c>
      <c r="J16" s="14">
        <f t="shared" si="4"/>
        <v>57.341740541890374</v>
      </c>
      <c r="K16" s="14">
        <f t="shared" si="5"/>
        <v>84.03514795854663</v>
      </c>
      <c r="L16" s="12">
        <v>5266029</v>
      </c>
    </row>
    <row r="17" spans="1:12" ht="12.75">
      <c r="A17">
        <v>1997</v>
      </c>
      <c r="B17" s="12">
        <v>42250</v>
      </c>
      <c r="C17" s="12">
        <f t="shared" si="0"/>
        <v>42000</v>
      </c>
      <c r="D17" s="12">
        <v>42737</v>
      </c>
      <c r="E17" s="12">
        <f t="shared" si="1"/>
        <v>43000</v>
      </c>
      <c r="F17" s="12">
        <v>59969</v>
      </c>
      <c r="G17" s="12">
        <f t="shared" si="2"/>
        <v>60000</v>
      </c>
      <c r="H17" s="12">
        <v>66893</v>
      </c>
      <c r="I17" s="14">
        <f t="shared" si="3"/>
        <v>63.16056986530728</v>
      </c>
      <c r="J17" s="14">
        <f t="shared" si="4"/>
        <v>63.88859820908017</v>
      </c>
      <c r="K17" s="14">
        <f t="shared" si="5"/>
        <v>89.64914116574231</v>
      </c>
      <c r="L17" s="12">
        <v>5293358</v>
      </c>
    </row>
    <row r="18" spans="1:12" ht="12.75">
      <c r="A18">
        <v>1998</v>
      </c>
      <c r="B18" s="12">
        <v>37566</v>
      </c>
      <c r="C18" s="12">
        <f t="shared" si="0"/>
        <v>38000</v>
      </c>
      <c r="D18" s="12">
        <v>38087</v>
      </c>
      <c r="E18" s="12">
        <f t="shared" si="1"/>
        <v>38000</v>
      </c>
      <c r="F18" s="12">
        <v>54024</v>
      </c>
      <c r="G18" s="12">
        <f t="shared" si="2"/>
        <v>54000</v>
      </c>
      <c r="H18" s="12">
        <v>68021</v>
      </c>
      <c r="I18" s="14">
        <f t="shared" si="3"/>
        <v>55.22706223078167</v>
      </c>
      <c r="J18" s="14">
        <f t="shared" si="4"/>
        <v>55.99300216109731</v>
      </c>
      <c r="K18" s="14">
        <f t="shared" si="5"/>
        <v>79.4225312771056</v>
      </c>
      <c r="L18" s="12">
        <v>5734925</v>
      </c>
    </row>
    <row r="19" spans="1:12" ht="12.75">
      <c r="A19">
        <v>1999</v>
      </c>
      <c r="B19" s="12">
        <v>42737</v>
      </c>
      <c r="C19" s="12">
        <f t="shared" si="0"/>
        <v>43000</v>
      </c>
      <c r="D19" s="12">
        <v>43705</v>
      </c>
      <c r="E19" s="12">
        <f t="shared" si="1"/>
        <v>44000</v>
      </c>
      <c r="F19" s="12">
        <v>64897</v>
      </c>
      <c r="G19" s="12">
        <f t="shared" si="2"/>
        <v>65000</v>
      </c>
      <c r="H19" s="12">
        <v>70304</v>
      </c>
      <c r="I19" s="14">
        <f>(B19*100/H19)</f>
        <v>60.788859808830225</v>
      </c>
      <c r="J19" s="14">
        <f>(D19*100/H19)</f>
        <v>62.165737369139734</v>
      </c>
      <c r="K19" s="14">
        <f>(F19*100/H19)</f>
        <v>92.30911470186618</v>
      </c>
      <c r="L19" s="12">
        <v>5763864</v>
      </c>
    </row>
    <row r="20" spans="1:12" ht="12.75">
      <c r="A20">
        <v>2000</v>
      </c>
      <c r="B20" s="12">
        <v>47612</v>
      </c>
      <c r="C20" s="12">
        <f t="shared" si="0"/>
        <v>48000</v>
      </c>
      <c r="D20" s="12">
        <v>48237</v>
      </c>
      <c r="E20" s="12">
        <f t="shared" si="1"/>
        <v>48000</v>
      </c>
      <c r="F20" s="12">
        <v>69507</v>
      </c>
      <c r="G20" s="12">
        <f t="shared" si="2"/>
        <v>70000</v>
      </c>
      <c r="H20" s="35">
        <v>70500</v>
      </c>
      <c r="I20" s="14">
        <f>(B20*100/H20)</f>
        <v>67.53475177304965</v>
      </c>
      <c r="J20" s="14">
        <f>(D20*100/H20)</f>
        <v>68.42127659574469</v>
      </c>
      <c r="K20" s="14">
        <f>(F20*100/H20)</f>
        <v>98.59148936170213</v>
      </c>
      <c r="L20" s="35">
        <v>5926030</v>
      </c>
    </row>
    <row r="21" spans="1:12" ht="12.75">
      <c r="A21">
        <v>2001</v>
      </c>
      <c r="B21" s="12">
        <v>40647</v>
      </c>
      <c r="C21" s="12">
        <f t="shared" si="0"/>
        <v>41000</v>
      </c>
      <c r="D21" s="12">
        <v>41204</v>
      </c>
      <c r="E21" s="12">
        <f t="shared" si="1"/>
        <v>41000</v>
      </c>
      <c r="F21" s="12">
        <v>62035</v>
      </c>
      <c r="G21" s="12">
        <f t="shared" si="2"/>
        <v>62000</v>
      </c>
      <c r="H21" s="35">
        <v>72448</v>
      </c>
      <c r="I21" s="14">
        <f>(B21*100/H21)</f>
        <v>56.10506846289753</v>
      </c>
      <c r="J21" s="14">
        <f>(D21*100/H21)</f>
        <v>56.873895759717314</v>
      </c>
      <c r="K21" s="14">
        <f>(F21*100/H21)</f>
        <v>85.6269324204947</v>
      </c>
      <c r="L21" s="35">
        <v>5703501</v>
      </c>
    </row>
    <row r="22" spans="1:12" ht="12.75">
      <c r="A22">
        <v>2002</v>
      </c>
      <c r="B22" s="12">
        <v>43325</v>
      </c>
      <c r="C22" s="12">
        <f t="shared" si="0"/>
        <v>43000</v>
      </c>
      <c r="D22" s="12">
        <v>43996</v>
      </c>
      <c r="E22" s="12">
        <f>ROUND(D22,-3)</f>
        <v>44000</v>
      </c>
      <c r="F22" s="12">
        <v>61196</v>
      </c>
      <c r="G22" s="12">
        <f>ROUND(F22,-3)</f>
        <v>61000</v>
      </c>
      <c r="H22" s="35">
        <v>75887</v>
      </c>
      <c r="I22" s="14">
        <f>(B22*100/H22)</f>
        <v>57.09146494129429</v>
      </c>
      <c r="J22" s="14">
        <f>(D22*100/H22)</f>
        <v>57.97567435792692</v>
      </c>
      <c r="K22" s="14">
        <f>(F22*100/H22)</f>
        <v>80.6409529959018</v>
      </c>
      <c r="L22" s="35">
        <v>5650619</v>
      </c>
    </row>
    <row r="23" spans="2:12" ht="12.7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</row>
    <row r="24" spans="5:11" ht="12.75">
      <c r="E24" s="12"/>
      <c r="I24" s="14"/>
      <c r="J24" s="14"/>
      <c r="K24" s="14"/>
    </row>
    <row r="25" spans="8:11" ht="15.75">
      <c r="H25" s="24" t="s">
        <v>110</v>
      </c>
      <c r="I25" s="14"/>
      <c r="J25" s="14"/>
      <c r="K25" s="14"/>
    </row>
    <row r="26" spans="8:11" ht="15.75">
      <c r="H26" s="13" t="s">
        <v>111</v>
      </c>
      <c r="I26" s="14"/>
      <c r="J26" s="14"/>
      <c r="K26" s="14"/>
    </row>
    <row r="27" spans="8:11" ht="12.75">
      <c r="H27" s="23" t="str">
        <f>(D!H27)</f>
        <v>1988 - 2002</v>
      </c>
      <c r="I27" s="14"/>
      <c r="J27" s="14"/>
      <c r="K27" s="14"/>
    </row>
    <row r="28" spans="9:11" ht="12.75">
      <c r="I28" s="14"/>
      <c r="J28" s="14"/>
      <c r="K28" s="14"/>
    </row>
    <row r="29" spans="1:12" ht="12.75">
      <c r="A29" s="10"/>
      <c r="B29" s="10"/>
      <c r="C29" s="10"/>
      <c r="D29" s="10"/>
      <c r="E29" s="10"/>
      <c r="F29" s="10"/>
      <c r="G29" s="10"/>
      <c r="H29" s="10" t="s">
        <v>60</v>
      </c>
      <c r="I29" s="19" t="s">
        <v>95</v>
      </c>
      <c r="J29" s="19" t="s">
        <v>60</v>
      </c>
      <c r="K29" s="19"/>
      <c r="L29" s="15"/>
    </row>
    <row r="30" spans="1:12" ht="12.75">
      <c r="A30" s="10"/>
      <c r="B30" s="10" t="s">
        <v>95</v>
      </c>
      <c r="C30" s="10" t="s">
        <v>95</v>
      </c>
      <c r="D30" s="10" t="s">
        <v>63</v>
      </c>
      <c r="E30" s="10" t="s">
        <v>63</v>
      </c>
      <c r="F30" s="10"/>
      <c r="G30" s="10"/>
      <c r="H30" s="10" t="s">
        <v>65</v>
      </c>
      <c r="I30" s="19" t="s">
        <v>66</v>
      </c>
      <c r="J30" s="19" t="s">
        <v>67</v>
      </c>
      <c r="K30" s="19"/>
      <c r="L30" s="10" t="s">
        <v>69</v>
      </c>
    </row>
    <row r="31" spans="1:12" ht="12.75">
      <c r="A31" s="11" t="s">
        <v>70</v>
      </c>
      <c r="B31" s="11" t="s">
        <v>90</v>
      </c>
      <c r="C31" s="11" t="s">
        <v>90</v>
      </c>
      <c r="D31" s="11" t="s">
        <v>72</v>
      </c>
      <c r="E31" s="11" t="s">
        <v>72</v>
      </c>
      <c r="F31" s="11"/>
      <c r="G31" s="11"/>
      <c r="H31" s="11" t="s">
        <v>75</v>
      </c>
      <c r="I31" s="20" t="s">
        <v>76</v>
      </c>
      <c r="J31" s="20" t="s">
        <v>76</v>
      </c>
      <c r="K31" s="20"/>
      <c r="L31" s="11" t="s">
        <v>63</v>
      </c>
    </row>
    <row r="32" spans="1:12" ht="12.75">
      <c r="A32">
        <v>1988</v>
      </c>
      <c r="B32" s="12">
        <v>109951</v>
      </c>
      <c r="C32" s="12">
        <f aca="true" t="shared" si="6" ref="C32:C46">ROUND(B32,-3)</f>
        <v>110000</v>
      </c>
      <c r="D32" s="12">
        <v>111450</v>
      </c>
      <c r="E32" s="12">
        <f aca="true" t="shared" si="7" ref="E32:E46">ROUND(D32,-3)</f>
        <v>111000</v>
      </c>
      <c r="F32" s="12"/>
      <c r="G32" s="12"/>
      <c r="H32" s="12">
        <v>49434</v>
      </c>
      <c r="I32" s="14">
        <f aca="true" t="shared" si="8" ref="I32:I42">(B32*100/H32)</f>
        <v>222.41979204596026</v>
      </c>
      <c r="J32" s="14">
        <f aca="true" t="shared" si="9" ref="J32:J42">(D32*100/H32)</f>
        <v>225.45211797548245</v>
      </c>
      <c r="K32" s="14"/>
      <c r="L32" s="12">
        <v>4469557</v>
      </c>
    </row>
    <row r="33" spans="1:12" ht="12.75">
      <c r="A33">
        <v>1989</v>
      </c>
      <c r="B33" s="12">
        <v>113294</v>
      </c>
      <c r="C33" s="12">
        <f t="shared" si="6"/>
        <v>113000</v>
      </c>
      <c r="D33" s="12">
        <v>115138</v>
      </c>
      <c r="E33" s="12">
        <f t="shared" si="7"/>
        <v>115000</v>
      </c>
      <c r="F33" s="12"/>
      <c r="G33" s="12"/>
      <c r="H33" s="12">
        <v>50870</v>
      </c>
      <c r="I33" s="14">
        <f t="shared" si="8"/>
        <v>222.71279732651857</v>
      </c>
      <c r="J33" s="14">
        <f t="shared" si="9"/>
        <v>226.3377236091999</v>
      </c>
      <c r="K33" s="14"/>
      <c r="L33" s="12">
        <v>4519300</v>
      </c>
    </row>
    <row r="34" spans="1:12" ht="12.75">
      <c r="A34">
        <v>1990</v>
      </c>
      <c r="B34" s="12">
        <v>105862</v>
      </c>
      <c r="C34" s="12">
        <f t="shared" si="6"/>
        <v>106000</v>
      </c>
      <c r="D34" s="12">
        <v>107679</v>
      </c>
      <c r="E34" s="12">
        <f t="shared" si="7"/>
        <v>108000</v>
      </c>
      <c r="F34" s="12"/>
      <c r="G34" s="12"/>
      <c r="H34" s="12">
        <v>51901</v>
      </c>
      <c r="I34" s="14">
        <f t="shared" si="8"/>
        <v>203.9690950078033</v>
      </c>
      <c r="J34" s="14">
        <f t="shared" si="9"/>
        <v>207.4699909442978</v>
      </c>
      <c r="K34" s="14"/>
      <c r="L34" s="12">
        <v>4486981</v>
      </c>
    </row>
    <row r="35" spans="1:12" ht="12.75">
      <c r="A35">
        <v>1991</v>
      </c>
      <c r="B35" s="12">
        <v>95823</v>
      </c>
      <c r="C35" s="12">
        <f t="shared" si="6"/>
        <v>96000</v>
      </c>
      <c r="D35" s="12">
        <v>96555</v>
      </c>
      <c r="E35" s="12">
        <f t="shared" si="7"/>
        <v>97000</v>
      </c>
      <c r="F35" s="12"/>
      <c r="G35" s="12"/>
      <c r="H35" s="12">
        <v>52898</v>
      </c>
      <c r="I35" s="14">
        <f t="shared" si="8"/>
        <v>181.14673522628453</v>
      </c>
      <c r="J35" s="14">
        <f t="shared" si="9"/>
        <v>182.53053045483762</v>
      </c>
      <c r="K35" s="14"/>
      <c r="L35" s="12">
        <v>4480815</v>
      </c>
    </row>
    <row r="36" spans="1:12" ht="12.75">
      <c r="A36">
        <v>1992</v>
      </c>
      <c r="B36" s="12">
        <v>141250</v>
      </c>
      <c r="C36" s="12">
        <f t="shared" si="6"/>
        <v>141000</v>
      </c>
      <c r="D36" s="12">
        <v>143571</v>
      </c>
      <c r="E36" s="12">
        <f t="shared" si="7"/>
        <v>144000</v>
      </c>
      <c r="F36" s="12"/>
      <c r="G36" s="12"/>
      <c r="H36" s="12">
        <v>53874</v>
      </c>
      <c r="I36" s="14">
        <f t="shared" si="8"/>
        <v>262.18584103649255</v>
      </c>
      <c r="J36" s="14">
        <f t="shared" si="9"/>
        <v>266.4940416527453</v>
      </c>
      <c r="K36" s="14"/>
      <c r="L36" s="12">
        <v>4369842</v>
      </c>
    </row>
    <row r="37" spans="1:12" ht="12.75">
      <c r="A37">
        <v>1993</v>
      </c>
      <c r="B37" s="12">
        <v>108618</v>
      </c>
      <c r="C37" s="12">
        <f t="shared" si="6"/>
        <v>109000</v>
      </c>
      <c r="D37" s="12">
        <v>109815</v>
      </c>
      <c r="E37" s="12">
        <f t="shared" si="7"/>
        <v>110000</v>
      </c>
      <c r="F37" s="12"/>
      <c r="G37" s="12"/>
      <c r="H37" s="12">
        <v>56772</v>
      </c>
      <c r="I37" s="14">
        <f t="shared" si="8"/>
        <v>191.32318748678927</v>
      </c>
      <c r="J37" s="14">
        <f t="shared" si="9"/>
        <v>193.43162122172902</v>
      </c>
      <c r="K37" s="14"/>
      <c r="L37" s="12">
        <v>4407850</v>
      </c>
    </row>
    <row r="38" spans="1:12" ht="12.75">
      <c r="A38">
        <v>1994</v>
      </c>
      <c r="B38" s="12">
        <v>135380</v>
      </c>
      <c r="C38" s="12">
        <f t="shared" si="6"/>
        <v>135000</v>
      </c>
      <c r="D38" s="12">
        <v>137040</v>
      </c>
      <c r="E38" s="12">
        <f t="shared" si="7"/>
        <v>137000</v>
      </c>
      <c r="F38" s="12"/>
      <c r="G38" s="12"/>
      <c r="H38" s="12">
        <v>61284</v>
      </c>
      <c r="I38" s="14">
        <f t="shared" si="8"/>
        <v>220.90594608707002</v>
      </c>
      <c r="J38" s="14">
        <f t="shared" si="9"/>
        <v>223.61464656354025</v>
      </c>
      <c r="K38" s="14"/>
      <c r="L38" s="12">
        <v>4906385</v>
      </c>
    </row>
    <row r="39" spans="1:12" ht="12.75">
      <c r="A39">
        <v>1995</v>
      </c>
      <c r="B39" s="12">
        <v>107778</v>
      </c>
      <c r="C39" s="12">
        <f t="shared" si="6"/>
        <v>108000</v>
      </c>
      <c r="D39" s="12">
        <v>110214</v>
      </c>
      <c r="E39" s="12">
        <f t="shared" si="7"/>
        <v>110000</v>
      </c>
      <c r="F39" s="12"/>
      <c r="G39" s="12"/>
      <c r="H39" s="12">
        <v>62705</v>
      </c>
      <c r="I39" s="14">
        <f t="shared" si="8"/>
        <v>171.88103022087552</v>
      </c>
      <c r="J39" s="14">
        <f t="shared" si="9"/>
        <v>175.76588788772824</v>
      </c>
      <c r="K39" s="14"/>
      <c r="L39" s="12">
        <v>5023669</v>
      </c>
    </row>
    <row r="40" spans="1:12" ht="12.75">
      <c r="A40">
        <v>1996</v>
      </c>
      <c r="B40" s="12">
        <v>120269</v>
      </c>
      <c r="C40" s="12">
        <f t="shared" si="6"/>
        <v>120000</v>
      </c>
      <c r="D40" s="12">
        <v>121807</v>
      </c>
      <c r="E40" s="12">
        <f t="shared" si="7"/>
        <v>122000</v>
      </c>
      <c r="F40" s="12"/>
      <c r="G40" s="12"/>
      <c r="H40" s="12">
        <v>64072</v>
      </c>
      <c r="I40" s="14">
        <f t="shared" si="8"/>
        <v>187.70913971781746</v>
      </c>
      <c r="J40" s="14">
        <f t="shared" si="9"/>
        <v>190.10956424022973</v>
      </c>
      <c r="K40" s="14"/>
      <c r="L40" s="12">
        <v>5266029</v>
      </c>
    </row>
    <row r="41" spans="1:12" ht="12.75">
      <c r="A41">
        <v>1997</v>
      </c>
      <c r="B41" s="12">
        <v>139507</v>
      </c>
      <c r="C41" s="12">
        <f t="shared" si="6"/>
        <v>140000</v>
      </c>
      <c r="D41" s="12">
        <v>140516</v>
      </c>
      <c r="E41" s="12">
        <f t="shared" si="7"/>
        <v>141000</v>
      </c>
      <c r="F41" s="12"/>
      <c r="G41" s="12"/>
      <c r="H41" s="12">
        <v>66893</v>
      </c>
      <c r="I41" s="14">
        <f t="shared" si="8"/>
        <v>208.55246438341828</v>
      </c>
      <c r="J41" s="14">
        <f t="shared" si="9"/>
        <v>210.06084343653296</v>
      </c>
      <c r="K41" s="14"/>
      <c r="L41" s="12">
        <v>5293358</v>
      </c>
    </row>
    <row r="42" spans="1:12" ht="12.75">
      <c r="A42">
        <v>1998</v>
      </c>
      <c r="B42" s="12">
        <v>137723</v>
      </c>
      <c r="C42" s="12">
        <f t="shared" si="6"/>
        <v>138000</v>
      </c>
      <c r="D42" s="12">
        <v>139784</v>
      </c>
      <c r="E42" s="12">
        <f t="shared" si="7"/>
        <v>140000</v>
      </c>
      <c r="F42" s="12"/>
      <c r="G42" s="12"/>
      <c r="H42" s="12">
        <v>68021</v>
      </c>
      <c r="I42" s="14">
        <f t="shared" si="8"/>
        <v>202.47129562929095</v>
      </c>
      <c r="J42" s="14">
        <f t="shared" si="9"/>
        <v>205.50124226341865</v>
      </c>
      <c r="K42" s="14"/>
      <c r="L42" s="12">
        <v>5734925</v>
      </c>
    </row>
    <row r="43" spans="1:12" ht="12.75">
      <c r="A43">
        <v>1999</v>
      </c>
      <c r="B43" s="12">
        <v>180868</v>
      </c>
      <c r="C43" s="12">
        <f t="shared" si="6"/>
        <v>181000</v>
      </c>
      <c r="D43" s="12">
        <v>185346</v>
      </c>
      <c r="E43" s="12">
        <f t="shared" si="7"/>
        <v>185000</v>
      </c>
      <c r="F43" s="12"/>
      <c r="G43" s="12"/>
      <c r="H43" s="12">
        <v>70304</v>
      </c>
      <c r="I43" s="14">
        <f>(B43*100/H43)</f>
        <v>257.2655894401457</v>
      </c>
      <c r="J43" s="14">
        <f>(D43*100/H43)</f>
        <v>263.63507055075104</v>
      </c>
      <c r="K43" s="14"/>
      <c r="L43" s="12">
        <v>5763864</v>
      </c>
    </row>
    <row r="44" spans="1:12" ht="12.75">
      <c r="A44">
        <v>2000</v>
      </c>
      <c r="B44" s="12">
        <v>171178</v>
      </c>
      <c r="C44" s="12">
        <f t="shared" si="6"/>
        <v>171000</v>
      </c>
      <c r="D44" s="12">
        <v>172645</v>
      </c>
      <c r="E44" s="12">
        <f t="shared" si="7"/>
        <v>173000</v>
      </c>
      <c r="F44" s="12"/>
      <c r="G44" s="12"/>
      <c r="H44" s="35">
        <v>70500</v>
      </c>
      <c r="I44" s="14">
        <f>(B44*100/H44)</f>
        <v>242.80567375886525</v>
      </c>
      <c r="J44" s="14">
        <f>(D44*100/H44)</f>
        <v>244.88652482269504</v>
      </c>
      <c r="K44" s="35"/>
      <c r="L44" s="35">
        <v>5926030</v>
      </c>
    </row>
    <row r="45" spans="1:12" ht="12.75">
      <c r="A45">
        <v>2001</v>
      </c>
      <c r="B45" s="12">
        <v>166939</v>
      </c>
      <c r="C45" s="12">
        <f t="shared" si="6"/>
        <v>167000</v>
      </c>
      <c r="D45" s="12">
        <v>168791</v>
      </c>
      <c r="E45" s="12">
        <f t="shared" si="7"/>
        <v>169000</v>
      </c>
      <c r="F45" s="12"/>
      <c r="G45" s="12"/>
      <c r="H45" s="35">
        <v>72448</v>
      </c>
      <c r="I45" s="14">
        <f>(B45*100/H45)</f>
        <v>230.42596068904592</v>
      </c>
      <c r="J45" s="14">
        <f>(D45*100/H45)</f>
        <v>232.9822769434629</v>
      </c>
      <c r="K45" s="35"/>
      <c r="L45" s="35">
        <v>5703501</v>
      </c>
    </row>
    <row r="46" spans="1:12" ht="12.75">
      <c r="A46">
        <v>2002</v>
      </c>
      <c r="B46" s="12">
        <v>173012</v>
      </c>
      <c r="C46" s="12">
        <f t="shared" si="6"/>
        <v>173000</v>
      </c>
      <c r="D46" s="12">
        <v>176116</v>
      </c>
      <c r="E46" s="12">
        <f t="shared" si="7"/>
        <v>176000</v>
      </c>
      <c r="F46" s="12"/>
      <c r="G46" s="12"/>
      <c r="H46" s="35">
        <v>75887</v>
      </c>
      <c r="I46" s="14">
        <f>(B46*100/H46)</f>
        <v>227.9863481228669</v>
      </c>
      <c r="J46" s="14">
        <f>(D46*100/H46)</f>
        <v>232.07664026776655</v>
      </c>
      <c r="K46" s="35"/>
      <c r="L46" s="35">
        <v>5650619</v>
      </c>
    </row>
    <row r="47" spans="2:11" ht="12.75">
      <c r="B47" s="12"/>
      <c r="C47" s="12"/>
      <c r="D47" s="12"/>
      <c r="E47" s="12"/>
      <c r="F47" s="12"/>
      <c r="G47" s="12"/>
      <c r="H47" s="12"/>
      <c r="I47" s="14"/>
      <c r="J47" s="14"/>
      <c r="K47" s="14"/>
    </row>
    <row r="48" spans="2:11" ht="12.75">
      <c r="B48" s="12"/>
      <c r="C48" s="12"/>
      <c r="D48" s="12"/>
      <c r="E48" s="12"/>
      <c r="F48" s="12"/>
      <c r="G48" s="12"/>
      <c r="H48" s="12"/>
      <c r="I48" s="14"/>
      <c r="J48" s="14"/>
      <c r="K48" s="14"/>
    </row>
    <row r="49" spans="1:11" ht="12.75">
      <c r="A49" s="15" t="s">
        <v>107</v>
      </c>
      <c r="B49" s="15"/>
      <c r="I49" s="14"/>
      <c r="J49" s="14"/>
      <c r="K49" s="14"/>
    </row>
    <row r="50" spans="1:11" ht="12.75">
      <c r="A50" s="15" t="s">
        <v>96</v>
      </c>
      <c r="B50" s="15"/>
      <c r="I50" s="14"/>
      <c r="J50" s="14"/>
      <c r="K50" s="14"/>
    </row>
    <row r="51" spans="1:11" ht="12.75">
      <c r="A51" s="15" t="s">
        <v>80</v>
      </c>
      <c r="B51" s="15"/>
      <c r="I51" s="14"/>
      <c r="J51" s="14"/>
      <c r="K51" s="14"/>
    </row>
    <row r="52" spans="1:11" ht="12.75">
      <c r="A52" s="15" t="s">
        <v>97</v>
      </c>
      <c r="B52" s="15"/>
      <c r="I52" s="14"/>
      <c r="J52" s="14"/>
      <c r="K52" s="14"/>
    </row>
    <row r="53" spans="1:11" ht="12.75">
      <c r="A53" s="29" t="s">
        <v>154</v>
      </c>
      <c r="B53" s="15"/>
      <c r="I53" s="14"/>
      <c r="J53" s="14"/>
      <c r="K53" s="14"/>
    </row>
    <row r="54" spans="1:11" ht="12.75">
      <c r="A54" s="15"/>
      <c r="B54" s="15"/>
      <c r="I54" s="14"/>
      <c r="J54" s="14"/>
      <c r="K54" s="14"/>
    </row>
    <row r="55" spans="1:12" ht="12.75">
      <c r="A55" s="15" t="s">
        <v>81</v>
      </c>
      <c r="B55" s="15" t="s">
        <v>82</v>
      </c>
      <c r="C55" s="15" t="s">
        <v>82</v>
      </c>
      <c r="D55" s="15"/>
      <c r="E55" s="15"/>
      <c r="I55" s="14"/>
      <c r="J55" s="14"/>
      <c r="K55" s="15" t="s">
        <v>83</v>
      </c>
      <c r="L55" s="22" t="s">
        <v>150</v>
      </c>
    </row>
    <row r="56" spans="1:12" ht="12.75">
      <c r="A56" s="15"/>
      <c r="B56" s="15" t="s">
        <v>98</v>
      </c>
      <c r="C56" s="15" t="s">
        <v>98</v>
      </c>
      <c r="J56" s="14"/>
      <c r="K56" s="15" t="s">
        <v>85</v>
      </c>
      <c r="L56" s="22" t="str">
        <f>(D!L58)</f>
        <v>Nov. 21, 2002</v>
      </c>
    </row>
    <row r="57" spans="1:11" ht="12.75">
      <c r="A57" s="15"/>
      <c r="B57" s="15"/>
      <c r="C57" s="15"/>
      <c r="D57" s="15"/>
      <c r="E57" s="15"/>
      <c r="I57" s="14"/>
      <c r="J57" s="14"/>
      <c r="K57" s="14"/>
    </row>
    <row r="58" spans="1:12" ht="12.75">
      <c r="A58" s="15"/>
      <c r="B58" s="15"/>
      <c r="C58" s="15"/>
      <c r="J58" s="14"/>
      <c r="K58" s="15"/>
      <c r="L58" s="15"/>
    </row>
    <row r="59" spans="1:12" ht="12.75">
      <c r="A59" s="15"/>
      <c r="B59" s="15"/>
      <c r="C59" s="15"/>
      <c r="J59" s="14"/>
      <c r="K59" s="22"/>
      <c r="L59" s="15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140625" defaultRowHeight="12.75"/>
  <cols>
    <col min="3" max="3" width="5.7109375" style="0" customWidth="1"/>
    <col min="4" max="4" width="8.57421875" style="0" customWidth="1"/>
    <col min="5" max="5" width="10.140625" style="0" customWidth="1"/>
    <col min="6" max="7" width="9.7109375" style="0" customWidth="1"/>
    <col min="9" max="9" width="10.00390625" style="0" customWidth="1"/>
    <col min="10" max="10" width="10.57421875" style="0" customWidth="1"/>
  </cols>
  <sheetData>
    <row r="1" spans="5:9" ht="15.75">
      <c r="E1" s="13" t="s">
        <v>112</v>
      </c>
      <c r="I1" s="15">
        <v>9</v>
      </c>
    </row>
    <row r="2" ht="15.75">
      <c r="E2" s="13" t="s">
        <v>113</v>
      </c>
    </row>
    <row r="3" ht="12.75">
      <c r="E3" s="23" t="str">
        <f>(C!E3)</f>
        <v>1975 - 2002</v>
      </c>
    </row>
    <row r="5" spans="3:7" ht="12.75">
      <c r="C5" s="10"/>
      <c r="D5" s="10"/>
      <c r="E5" s="10"/>
      <c r="F5" s="10"/>
      <c r="G5" s="10"/>
    </row>
    <row r="6" spans="3:7" ht="12.75">
      <c r="C6" s="10"/>
      <c r="D6" s="10" t="s">
        <v>61</v>
      </c>
      <c r="E6" s="10" t="s">
        <v>63</v>
      </c>
      <c r="F6" s="10" t="s">
        <v>64</v>
      </c>
      <c r="G6" s="10" t="s">
        <v>62</v>
      </c>
    </row>
    <row r="7" spans="3:7" ht="12.75">
      <c r="C7" s="11" t="s">
        <v>70</v>
      </c>
      <c r="D7" s="11" t="s">
        <v>90</v>
      </c>
      <c r="E7" s="11" t="s">
        <v>72</v>
      </c>
      <c r="F7" s="11" t="s">
        <v>73</v>
      </c>
      <c r="G7" s="11" t="s">
        <v>73</v>
      </c>
    </row>
    <row r="8" spans="3:7" ht="12.75">
      <c r="C8">
        <v>1975</v>
      </c>
      <c r="D8" s="12">
        <v>817</v>
      </c>
      <c r="E8" s="12">
        <v>838</v>
      </c>
      <c r="F8" s="12">
        <v>228</v>
      </c>
      <c r="G8" s="12">
        <v>946</v>
      </c>
    </row>
    <row r="9" spans="3:7" ht="12.75">
      <c r="C9">
        <v>1976</v>
      </c>
      <c r="D9" s="12">
        <v>423</v>
      </c>
      <c r="E9" s="12">
        <v>424</v>
      </c>
      <c r="F9" s="12">
        <v>129</v>
      </c>
      <c r="G9" s="12">
        <v>486</v>
      </c>
    </row>
    <row r="10" spans="3:7" ht="12.75">
      <c r="C10">
        <v>1977</v>
      </c>
      <c r="D10" s="12">
        <v>1036</v>
      </c>
      <c r="E10" s="12">
        <v>1055</v>
      </c>
      <c r="F10" s="12">
        <v>297</v>
      </c>
      <c r="G10" s="12">
        <v>1185</v>
      </c>
    </row>
    <row r="11" spans="3:7" ht="12.75">
      <c r="C11">
        <v>1978</v>
      </c>
      <c r="D11" s="12">
        <v>1123</v>
      </c>
      <c r="E11" s="12">
        <v>1142</v>
      </c>
      <c r="F11" s="12">
        <v>351</v>
      </c>
      <c r="G11" s="12">
        <v>1296</v>
      </c>
    </row>
    <row r="12" spans="3:7" ht="12.75">
      <c r="C12">
        <v>1979</v>
      </c>
      <c r="D12" s="12">
        <v>1174</v>
      </c>
      <c r="E12" s="12">
        <v>1203</v>
      </c>
      <c r="F12" s="12">
        <v>344</v>
      </c>
      <c r="G12" s="12">
        <v>1326</v>
      </c>
    </row>
    <row r="13" spans="3:7" ht="12.75">
      <c r="C13">
        <v>1980</v>
      </c>
      <c r="D13" s="12">
        <v>1072</v>
      </c>
      <c r="E13" s="12">
        <v>1092</v>
      </c>
      <c r="F13" s="12">
        <v>285</v>
      </c>
      <c r="G13" s="12">
        <v>1228</v>
      </c>
    </row>
    <row r="14" spans="3:7" ht="12.75">
      <c r="C14">
        <v>1981</v>
      </c>
      <c r="D14" s="12">
        <v>868</v>
      </c>
      <c r="E14" s="12">
        <v>889</v>
      </c>
      <c r="F14" s="12">
        <v>235</v>
      </c>
      <c r="G14" s="12">
        <v>1001</v>
      </c>
    </row>
    <row r="15" spans="3:7" ht="12.75">
      <c r="C15">
        <v>1982</v>
      </c>
      <c r="D15" s="12">
        <v>666</v>
      </c>
      <c r="E15" s="12">
        <v>674</v>
      </c>
      <c r="F15" s="12">
        <v>154</v>
      </c>
      <c r="G15" s="12">
        <v>769</v>
      </c>
    </row>
    <row r="16" spans="3:7" ht="12.75">
      <c r="C16">
        <v>1983</v>
      </c>
      <c r="D16" s="12">
        <v>672</v>
      </c>
      <c r="E16" s="12">
        <v>679</v>
      </c>
      <c r="F16" s="12">
        <v>172</v>
      </c>
      <c r="G16" s="12">
        <v>788</v>
      </c>
    </row>
    <row r="17" spans="3:7" ht="12.75">
      <c r="C17">
        <v>1984</v>
      </c>
      <c r="D17" s="12">
        <v>680</v>
      </c>
      <c r="E17" s="12">
        <v>687</v>
      </c>
      <c r="F17" s="12">
        <v>153</v>
      </c>
      <c r="G17" s="12">
        <v>778</v>
      </c>
    </row>
    <row r="18" spans="3:7" ht="12.75">
      <c r="C18">
        <v>1985</v>
      </c>
      <c r="D18" s="12">
        <v>654</v>
      </c>
      <c r="E18" s="12">
        <v>661</v>
      </c>
      <c r="F18" s="12">
        <v>157</v>
      </c>
      <c r="G18" s="12">
        <v>762</v>
      </c>
    </row>
    <row r="19" spans="3:7" ht="12.75">
      <c r="C19">
        <v>1986</v>
      </c>
      <c r="D19" s="12">
        <v>660</v>
      </c>
      <c r="E19" s="12">
        <v>667</v>
      </c>
      <c r="F19" s="12">
        <v>145</v>
      </c>
      <c r="G19" s="12">
        <v>751</v>
      </c>
    </row>
    <row r="20" spans="3:7" ht="12.75">
      <c r="C20">
        <v>1987</v>
      </c>
      <c r="D20" s="12">
        <v>707</v>
      </c>
      <c r="E20" s="12">
        <v>717</v>
      </c>
      <c r="F20" s="12">
        <v>125</v>
      </c>
      <c r="G20" s="12">
        <v>820</v>
      </c>
    </row>
    <row r="21" spans="3:7" ht="12.75">
      <c r="C21">
        <v>1988</v>
      </c>
      <c r="D21" s="12">
        <v>683</v>
      </c>
      <c r="E21" s="12">
        <v>691</v>
      </c>
      <c r="F21" s="12">
        <v>125</v>
      </c>
      <c r="G21" s="12">
        <v>776</v>
      </c>
    </row>
    <row r="22" spans="3:7" ht="12.75">
      <c r="C22">
        <v>1989</v>
      </c>
      <c r="D22" s="12">
        <v>661</v>
      </c>
      <c r="E22" s="12">
        <v>670</v>
      </c>
      <c r="F22" s="12">
        <v>128</v>
      </c>
      <c r="G22" s="12">
        <v>750</v>
      </c>
    </row>
    <row r="23" spans="3:7" ht="12.75">
      <c r="C23">
        <v>1990</v>
      </c>
      <c r="D23" s="12">
        <v>620</v>
      </c>
      <c r="E23" s="12">
        <v>628</v>
      </c>
      <c r="F23" s="12">
        <v>134</v>
      </c>
      <c r="G23" s="12">
        <v>704</v>
      </c>
    </row>
    <row r="24" spans="3:7" ht="12.75">
      <c r="C24">
        <v>1991</v>
      </c>
      <c r="D24" s="12">
        <v>665</v>
      </c>
      <c r="E24" s="12">
        <v>670</v>
      </c>
      <c r="F24" s="12">
        <v>115</v>
      </c>
      <c r="G24" s="12">
        <v>774</v>
      </c>
    </row>
    <row r="25" spans="3:7" ht="12.75">
      <c r="C25">
        <v>1992</v>
      </c>
      <c r="D25" s="12">
        <v>529</v>
      </c>
      <c r="E25" s="12">
        <v>540</v>
      </c>
      <c r="F25" s="12">
        <v>99</v>
      </c>
      <c r="G25" s="12">
        <v>605</v>
      </c>
    </row>
    <row r="26" spans="3:7" ht="12.75">
      <c r="C26">
        <v>1993</v>
      </c>
      <c r="D26" s="12">
        <v>545</v>
      </c>
      <c r="E26" s="12">
        <v>548</v>
      </c>
      <c r="F26" s="12">
        <v>90</v>
      </c>
      <c r="G26" s="12">
        <v>628</v>
      </c>
    </row>
    <row r="27" spans="3:7" ht="12.75">
      <c r="C27">
        <v>1994</v>
      </c>
      <c r="D27" s="12">
        <v>540</v>
      </c>
      <c r="E27" s="12">
        <v>550</v>
      </c>
      <c r="F27" s="12">
        <v>109</v>
      </c>
      <c r="G27" s="12">
        <v>609</v>
      </c>
    </row>
    <row r="28" spans="3:7" ht="12.75">
      <c r="C28">
        <v>1995</v>
      </c>
      <c r="D28" s="12">
        <v>453</v>
      </c>
      <c r="E28" s="12">
        <v>460</v>
      </c>
      <c r="F28" s="12">
        <v>96</v>
      </c>
      <c r="G28" s="12">
        <v>508</v>
      </c>
    </row>
    <row r="29" spans="3:7" ht="12.75">
      <c r="C29">
        <v>1996</v>
      </c>
      <c r="D29" s="12">
        <v>491</v>
      </c>
      <c r="E29" s="12">
        <v>495</v>
      </c>
      <c r="F29" s="12">
        <v>87</v>
      </c>
      <c r="G29" s="12">
        <v>553</v>
      </c>
    </row>
    <row r="30" spans="3:7" ht="12.75">
      <c r="C30">
        <v>1997</v>
      </c>
      <c r="D30" s="12">
        <v>554</v>
      </c>
      <c r="E30" s="12">
        <v>555</v>
      </c>
      <c r="F30" s="12">
        <v>122</v>
      </c>
      <c r="G30" s="12">
        <v>642</v>
      </c>
    </row>
    <row r="31" spans="3:7" ht="12.75">
      <c r="C31">
        <v>1998</v>
      </c>
      <c r="D31" s="12">
        <v>490</v>
      </c>
      <c r="E31" s="12">
        <v>492</v>
      </c>
      <c r="F31" s="12">
        <v>99</v>
      </c>
      <c r="G31" s="12">
        <v>548</v>
      </c>
    </row>
    <row r="32" spans="3:7" ht="12.75">
      <c r="C32">
        <v>1999</v>
      </c>
      <c r="D32" s="12">
        <v>481</v>
      </c>
      <c r="E32" s="12">
        <v>486</v>
      </c>
      <c r="F32" s="12">
        <v>90</v>
      </c>
      <c r="G32" s="12">
        <v>546</v>
      </c>
    </row>
    <row r="33" spans="3:7" ht="12.75">
      <c r="C33">
        <v>2000</v>
      </c>
      <c r="D33" s="12">
        <v>494</v>
      </c>
      <c r="E33" s="12">
        <v>500</v>
      </c>
      <c r="F33" s="12">
        <v>106</v>
      </c>
      <c r="G33" s="12">
        <v>575</v>
      </c>
    </row>
    <row r="34" spans="3:7" ht="12.75">
      <c r="C34">
        <v>2001</v>
      </c>
      <c r="D34" s="12">
        <v>545</v>
      </c>
      <c r="E34" s="12">
        <v>549</v>
      </c>
      <c r="F34" s="12">
        <v>88</v>
      </c>
      <c r="G34" s="12">
        <v>607</v>
      </c>
    </row>
    <row r="35" spans="3:7" ht="12.75">
      <c r="C35">
        <v>2002</v>
      </c>
      <c r="D35" s="12">
        <v>458</v>
      </c>
      <c r="E35" s="12">
        <v>463</v>
      </c>
      <c r="F35" s="12">
        <v>87</v>
      </c>
      <c r="G35" s="12">
        <v>525</v>
      </c>
    </row>
    <row r="36" spans="4:7" ht="12.75">
      <c r="D36" s="12"/>
      <c r="E36" s="12"/>
      <c r="F36" s="12"/>
      <c r="G36" s="12"/>
    </row>
    <row r="38" spans="1:2" ht="12.75">
      <c r="A38" s="15" t="s">
        <v>114</v>
      </c>
      <c r="B38" s="15"/>
    </row>
    <row r="39" spans="1:10" ht="12.75">
      <c r="A39" s="15"/>
      <c r="B39" s="15"/>
      <c r="I39" s="15" t="s">
        <v>83</v>
      </c>
      <c r="J39" s="22" t="s">
        <v>150</v>
      </c>
    </row>
    <row r="40" spans="1:10" ht="12.75">
      <c r="A40" s="15" t="s">
        <v>81</v>
      </c>
      <c r="B40" s="15" t="s">
        <v>84</v>
      </c>
      <c r="I40" s="15" t="s">
        <v>85</v>
      </c>
      <c r="J40" s="22" t="str">
        <f>(C!J46)</f>
        <v>Dec. 11, 2003</v>
      </c>
    </row>
    <row r="41" ht="12.75">
      <c r="A41" s="15"/>
    </row>
  </sheetData>
  <printOptions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Kramer</cp:lastModifiedBy>
  <cp:lastPrinted>2003-12-11T19:46:20Z</cp:lastPrinted>
  <dcterms:created xsi:type="dcterms:W3CDTF">2001-04-30T18:42:06Z</dcterms:created>
  <dcterms:modified xsi:type="dcterms:W3CDTF">2003-12-17T16:28:37Z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2043720341</vt:i4>
  </property>
  <property fmtid="{D5CDD505-2E9C-101B-9397-08002B2CF9AE}" pid="3" name="_EmailSubject">
    <vt:lpwstr/>
  </property>
  <property fmtid="{D5CDD505-2E9C-101B-9397-08002B2CF9AE}" pid="4" name="_AuthorEmail">
    <vt:lpwstr>scott.valentine@fmcsa.dot.gov</vt:lpwstr>
  </property>
  <property fmtid="{D5CDD505-2E9C-101B-9397-08002B2CF9AE}" pid="5" name="_AuthorEmailDisplayName">
    <vt:lpwstr>Valentine, Scott</vt:lpwstr>
  </property>
</Properties>
</file>